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SPHCDB\"/>
    </mc:Choice>
  </mc:AlternateContent>
  <bookViews>
    <workbookView xWindow="240" yWindow="75" windowWidth="20115" windowHeight="7995" tabRatio="876" firstSheet="5" activeTab="10"/>
  </bookViews>
  <sheets>
    <sheet name="summary of expenditure" sheetId="15" r:id="rId1"/>
    <sheet name="SUM P COST PHC -23" sheetId="1" r:id="rId2"/>
    <sheet name="DETAILS P. COST PHC -24" sheetId="2" r:id="rId3"/>
    <sheet name="HIV" sheetId="13" r:id="rId4"/>
    <sheet name="DETAILS OF P.COST. PHC CNT -25" sheetId="3" r:id="rId5"/>
    <sheet name="DETAILS OF P.COST. PHC CNT -26" sheetId="4" r:id="rId6"/>
    <sheet name="DETAILS OF P.COST. PHC CNT -27" sheetId="5" r:id="rId7"/>
    <sheet name="DETAILS OF P.COST. PHC CNT -28" sheetId="6" r:id="rId8"/>
    <sheet name="DPRS" sheetId="12" r:id="rId9"/>
    <sheet name="OVERHEAD COST" sheetId="16" r:id="rId10"/>
    <sheet name="capital estimates" sheetId="14" r:id="rId11"/>
  </sheets>
  <definedNames>
    <definedName name="_xlnm.Print_Area" localSheetId="1">'SUM P COST PHC -23'!$A$1:$E$26</definedName>
  </definedNames>
  <calcPr calcId="152511"/>
</workbook>
</file>

<file path=xl/calcChain.xml><?xml version="1.0" encoding="utf-8"?>
<calcChain xmlns="http://schemas.openxmlformats.org/spreadsheetml/2006/main">
  <c r="C15" i="16" l="1"/>
  <c r="C23" i="1"/>
  <c r="C18" i="1"/>
  <c r="D18" i="1"/>
  <c r="F8" i="15" l="1"/>
  <c r="F12" i="15" s="1"/>
  <c r="D24" i="1"/>
  <c r="D20" i="14" l="1"/>
  <c r="E20" i="14"/>
  <c r="C11" i="1"/>
  <c r="H5" i="4" l="1"/>
  <c r="C24" i="1" l="1"/>
</calcChain>
</file>

<file path=xl/sharedStrings.xml><?xml version="1.0" encoding="utf-8"?>
<sst xmlns="http://schemas.openxmlformats.org/spreadsheetml/2006/main" count="423" uniqueCount="283">
  <si>
    <t>SUMMARY OF PERSONNEL COST 2017</t>
  </si>
  <si>
    <t>GRADE LEVEL</t>
  </si>
  <si>
    <t>APPROVED ESTAB. 2016</t>
  </si>
  <si>
    <t>PROPOSED ESTIMATES 2017</t>
  </si>
  <si>
    <t>01</t>
  </si>
  <si>
    <t>02</t>
  </si>
  <si>
    <t>03</t>
  </si>
  <si>
    <t>04</t>
  </si>
  <si>
    <t>05</t>
  </si>
  <si>
    <t>06</t>
  </si>
  <si>
    <t>SUB-TOTAL GL. 01 - 06</t>
  </si>
  <si>
    <t>07</t>
  </si>
  <si>
    <t>08</t>
  </si>
  <si>
    <t>09</t>
  </si>
  <si>
    <t>10</t>
  </si>
  <si>
    <t>-</t>
  </si>
  <si>
    <t>SUB TOTAL GL. 13-17</t>
  </si>
  <si>
    <t>GRAND TOTAL GL 01 - 17</t>
  </si>
  <si>
    <t>SUB HEAD</t>
  </si>
  <si>
    <t>ACTUAL NO IN POST 2016</t>
  </si>
  <si>
    <t>PROPOSED ESTAB. 2017</t>
  </si>
  <si>
    <t xml:space="preserve">    DETAILS OF EXPENDITURE</t>
  </si>
  <si>
    <t>APPROVED ESTIMATE 2016        (N)</t>
  </si>
  <si>
    <t>PROPOSED ESTIMATE 2017        (N)</t>
  </si>
  <si>
    <t>Assistant Chief Confidential Secretary GL. 13</t>
  </si>
  <si>
    <t>Prin. Conf. Secretary II, Gl.10</t>
  </si>
  <si>
    <t>Works Superintendent GL.09</t>
  </si>
  <si>
    <t>Prin. Secretarial Asst. GL.08</t>
  </si>
  <si>
    <t>Chief Clerial Officer GL. 07</t>
  </si>
  <si>
    <t>Senior Clerical Officer GL.06</t>
  </si>
  <si>
    <t>Clerical Officer GL.04</t>
  </si>
  <si>
    <t>Clerical Assistant GL.03</t>
  </si>
  <si>
    <t>Watchman Grd II, GL.01</t>
  </si>
  <si>
    <t>Asst Director GL.15</t>
  </si>
  <si>
    <t>Chief Monitoring/Evaluation Officer GL.14</t>
  </si>
  <si>
    <t>Asst. Director GL.14</t>
  </si>
  <si>
    <t>DISEASE SURVEILLANCE/NOTIFICATION BRANCH</t>
  </si>
  <si>
    <t xml:space="preserve">Deputy Director GL.16     </t>
  </si>
  <si>
    <t>Asst. Director GL 15</t>
  </si>
  <si>
    <t>Snr. Med. Officer GL 13</t>
  </si>
  <si>
    <t>Medical Officer I  GL. 12</t>
  </si>
  <si>
    <t xml:space="preserve">Chief Health Suprt.    Gl.14  </t>
  </si>
  <si>
    <t xml:space="preserve">Prin. Env. Health Supt. GL.12   </t>
  </si>
  <si>
    <t xml:space="preserve">Graphic Artist GL.05        </t>
  </si>
  <si>
    <t>Motor Driver/Mechanic Gl. 04</t>
  </si>
  <si>
    <t xml:space="preserve">HEALTH EDUCATION/SOCIAL MOBILIZATION BRANCH   </t>
  </si>
  <si>
    <t>Chief Env. Health Supt. GL.14</t>
  </si>
  <si>
    <t>Asst. Chief Env. Health Supt. GL.13</t>
  </si>
  <si>
    <t>Prin. Env. Health officer GL.12</t>
  </si>
  <si>
    <t xml:space="preserve">Prin. Env. Health Supt. GL.12  </t>
  </si>
  <si>
    <t>Graphic Artist II, GL.05</t>
  </si>
  <si>
    <t>Motor Driver/Mechanic GL.05</t>
  </si>
  <si>
    <t>APPROVED ESTIMATE 2016 (N)</t>
  </si>
  <si>
    <t>PROPOSED ESTIMATE 2017 (N)</t>
  </si>
  <si>
    <t>REPRODUCTIVE HEALTH / FAMILY PLANNING BRANCH</t>
  </si>
  <si>
    <t>Asst. Director (Nursing) GL.15</t>
  </si>
  <si>
    <t>Asst. Director GL.15</t>
  </si>
  <si>
    <t>Senior Nurse Supt. GL. 10</t>
  </si>
  <si>
    <t>Asst. Chief Env. health Supt. GL.13</t>
  </si>
  <si>
    <t>COMMUNITY HEALTH CARE UNIT</t>
  </si>
  <si>
    <t>Chief Health (Nursing) Sister GL.14</t>
  </si>
  <si>
    <t>Chief Community Health Officer, Gl.14</t>
  </si>
  <si>
    <t>Prin. Community Health Officer II, GL 10</t>
  </si>
  <si>
    <t>TBL BRANCH</t>
  </si>
  <si>
    <t>Senior Medical Officer GL.13</t>
  </si>
  <si>
    <t>Medical Officer GL.12</t>
  </si>
  <si>
    <t>ONCHO/GUINEAWORM BRANCH</t>
  </si>
  <si>
    <t>Deputy Director GL 16</t>
  </si>
  <si>
    <t>ENDEMIC DISEASE CONTROL BRANCH</t>
  </si>
  <si>
    <t>Deputy Director (Env.) GL 16</t>
  </si>
  <si>
    <t>Asst. Director (Env.) GL 15</t>
  </si>
  <si>
    <t>Higher Transport Supt. GL.08</t>
  </si>
  <si>
    <t>MALARIA CONTROL BRANCH</t>
  </si>
  <si>
    <t>Asst. Director, GL.15</t>
  </si>
  <si>
    <t>Asst. Director, GL.14</t>
  </si>
  <si>
    <t>Principal Scientific Officer GL. 12</t>
  </si>
  <si>
    <t>Prin. Env. Health Supt. GL.12</t>
  </si>
  <si>
    <t>Snr. Environmrntal Health Supt. GL.10</t>
  </si>
  <si>
    <t>Snr. Scientific Officer GL. 10</t>
  </si>
  <si>
    <t>Scientific Officer I GL.09</t>
  </si>
  <si>
    <t>Laboratory Tehnician I GL.07</t>
  </si>
  <si>
    <t>Laboratory Tehnician II GL.06</t>
  </si>
  <si>
    <t>SCHISTOSOMIASIS CONTROL UNIT</t>
  </si>
  <si>
    <t>EPIDEMIOLOGICAL BRANCH</t>
  </si>
  <si>
    <t>Chief Community Health Supt. GL.14</t>
  </si>
  <si>
    <t>Asst. Chief EPL Officer GL.13</t>
  </si>
  <si>
    <t>Principal Community Health Offr. II GL.10</t>
  </si>
  <si>
    <t>Chief Health Asst. GL.08</t>
  </si>
  <si>
    <t>Driver/Mechanic GL 04</t>
  </si>
  <si>
    <t>FAMILY PLANNING UNIT</t>
  </si>
  <si>
    <t>SCHOOL HEALTH SERVICES</t>
  </si>
  <si>
    <t>Asst. Director (Nursing) GL 15</t>
  </si>
  <si>
    <t>Chief Health Sister (Nursing) GL 14</t>
  </si>
  <si>
    <t>Prin. Community Health Tech. II GL 10</t>
  </si>
  <si>
    <t>NUTRITION BRANCH</t>
  </si>
  <si>
    <t>Deputy Director (Nutrition) GL 16</t>
  </si>
  <si>
    <t>Asst. Director (Nutrition) GL.15</t>
  </si>
  <si>
    <t>Chief Env. Health Offr. GL.14</t>
  </si>
  <si>
    <t>Asst. Chief Nutrition Officer Gl.13</t>
  </si>
  <si>
    <t>Scientific Officer I, GL.09</t>
  </si>
  <si>
    <t>Scientific Officer II, GL.08</t>
  </si>
  <si>
    <t>Snr. Nutrition Officer GL.09</t>
  </si>
  <si>
    <t>Higher Nutrition Officer II GL.08</t>
  </si>
  <si>
    <t>HIV/AIDS CONTROL DIVISION</t>
  </si>
  <si>
    <t>Deputy Director GL.16</t>
  </si>
  <si>
    <t>Principal Health Sister GL.12</t>
  </si>
  <si>
    <t>Senior Health (Nursing) Sister GL.10</t>
  </si>
  <si>
    <t>HIV/AIDS CONTROL BRANCH</t>
  </si>
  <si>
    <t>Asst.Director (HIV/AIDS)  GL.15</t>
  </si>
  <si>
    <t>Prin. Med. Officer II, GL.14</t>
  </si>
  <si>
    <t>Prin. Secretarial Asst. GL.09</t>
  </si>
  <si>
    <t>Prin. Comm. Health Officer GL.12</t>
  </si>
  <si>
    <t>STATE PRIMARY HEALTH CARE DEVELOPMENT BOARD</t>
  </si>
  <si>
    <t>OFFICE OF THEEXECUTIVE SECRETARY</t>
  </si>
  <si>
    <t xml:space="preserve">Executive Secretary  GL.17 </t>
  </si>
  <si>
    <t>Chief Driver Mecahanic II GL08</t>
  </si>
  <si>
    <t>DIRECTORATE OF ADMINISTRATION AND SUPPLIES</t>
  </si>
  <si>
    <t xml:space="preserve"> Director Admin GL 17</t>
  </si>
  <si>
    <t>Deputy Director Admin GL 16</t>
  </si>
  <si>
    <t>Assistant Director Admin GL 15</t>
  </si>
  <si>
    <t>PERSONNEL UNIT</t>
  </si>
  <si>
    <t>OPEN REGISTRY</t>
  </si>
  <si>
    <t>Higher Executive Off II GL08</t>
  </si>
  <si>
    <t>Principal Ex. Off (II) GL 10</t>
  </si>
  <si>
    <t>STORE UNIT</t>
  </si>
  <si>
    <t>Higher Store Officer GL 08</t>
  </si>
  <si>
    <t>Chief Store Officer GL 07</t>
  </si>
  <si>
    <t>TRANSPORT POOL</t>
  </si>
  <si>
    <t xml:space="preserve"> Snr. Driver Mecahanic II GL08</t>
  </si>
  <si>
    <t>GARDNER</t>
  </si>
  <si>
    <t>Head Gardner GL03</t>
  </si>
  <si>
    <t>Gardner GL 02</t>
  </si>
  <si>
    <t xml:space="preserve">WATCHMAN </t>
  </si>
  <si>
    <t>DIRECTORATE OF FINANCE AND ACCOUNT</t>
  </si>
  <si>
    <t>Director Account GL 17</t>
  </si>
  <si>
    <t>Deptuty Director GL 16</t>
  </si>
  <si>
    <t>Assist. Director GL 15</t>
  </si>
  <si>
    <t>PERSONNEL EMOLUMENT</t>
  </si>
  <si>
    <t>Asst Chief Executive Off Acct. GL 13</t>
  </si>
  <si>
    <t>OTHER CHARGES</t>
  </si>
  <si>
    <t>Chief Executive Officer GL 14</t>
  </si>
  <si>
    <t>Ex. Officer Acct GL 07</t>
  </si>
  <si>
    <t>INTERNAL AUDIT</t>
  </si>
  <si>
    <t>Snr. Ex. Officer (Acct) GL09</t>
  </si>
  <si>
    <t>Director  GL.17</t>
  </si>
  <si>
    <t>DIRECTORATE OF MEDICAL SERVICES &amp; DISEASE CONTROL</t>
  </si>
  <si>
    <t>DIRECTORATE OF COMMUNITY HEALTH AND EDUCATION</t>
  </si>
  <si>
    <t>DIRECTORATE OF MEDICAL LABORATORY SERVICES</t>
  </si>
  <si>
    <t>APPROVED ESTABS. 2016</t>
  </si>
  <si>
    <t>PROPOSED ESTABS. 2017</t>
  </si>
  <si>
    <t>OFFICE OF DIRECTOR</t>
  </si>
  <si>
    <t>Director GL. 17</t>
  </si>
  <si>
    <t>Chief Exec. Officer GL. 14</t>
  </si>
  <si>
    <t>Asst. Chief Exec. Officer GL. 13</t>
  </si>
  <si>
    <t>Prin. Conf. Sec. (Grd 1) GL. 12</t>
  </si>
  <si>
    <t>Higher Works Supt. GL. 08</t>
  </si>
  <si>
    <t>Chief Driver Mech. GL. 07</t>
  </si>
  <si>
    <t>Snr. Clerical Officer GL. 05</t>
  </si>
  <si>
    <t>Snr. Watchmen GL. 02</t>
  </si>
  <si>
    <t>Head Office Assistant GL. 04</t>
  </si>
  <si>
    <t>HEALTH PLANNING DIVISION</t>
  </si>
  <si>
    <t>PLAN, PROGRAM AND PROJECT (PPP) DIVISION</t>
  </si>
  <si>
    <t>Medical Officer GL. 12</t>
  </si>
  <si>
    <t>Env. Health Officer GL. 08</t>
  </si>
  <si>
    <t>Health Planning Officer GL. 08</t>
  </si>
  <si>
    <t>RESEARCH AND HMIS DIVISION</t>
  </si>
  <si>
    <t>Asst. Director GL. 15</t>
  </si>
  <si>
    <t>Chief Medical Officer GL. 14</t>
  </si>
  <si>
    <t>Prin. Medical Officer GL. 13</t>
  </si>
  <si>
    <t>Higher Env. Health Supt. GL. 08</t>
  </si>
  <si>
    <t>Statistician GL. 08</t>
  </si>
  <si>
    <t>Higher  Comm. Health Tech.GL. 08</t>
  </si>
  <si>
    <t>STATISTICS DIVISION</t>
  </si>
  <si>
    <t>Chief Medical Records Officer GL 14</t>
  </si>
  <si>
    <t>DIRECTORATE OF HEALTH PLANNING, RESEARCH AND STATISTICS 2017</t>
  </si>
  <si>
    <t>Deputy Director  16</t>
  </si>
  <si>
    <t>Deputy Director   GL. 16</t>
  </si>
  <si>
    <t>Asst. Director   GL.15</t>
  </si>
  <si>
    <t xml:space="preserve">PROPOSED ESTIMATES 2017                   </t>
  </si>
  <si>
    <t>Higher Med.Lab. Technologist I, GL.08</t>
  </si>
  <si>
    <t>Higher Med.Lab. Technologist I, GL.09</t>
  </si>
  <si>
    <t>IMMUNIZATION</t>
  </si>
  <si>
    <t>Asst. Chief Nursing Officeer GL.14</t>
  </si>
  <si>
    <t>Asst. Director Comm. Health  GL.15</t>
  </si>
  <si>
    <t>Chief Comm.  Health Officer GL 14</t>
  </si>
  <si>
    <t>Asst. Chief Comm. health Officer. GL.13</t>
  </si>
  <si>
    <t>Director Comm Health  GL.16</t>
  </si>
  <si>
    <t>Deputy Director  Comm Health GL.15</t>
  </si>
  <si>
    <t>Asst Chief Comm. Health Officer GL 13</t>
  </si>
  <si>
    <t>Asst. Principal Nursing Officer  GL.13</t>
  </si>
  <si>
    <t>Asst Director GL 15</t>
  </si>
  <si>
    <t>Deputy Director(MLS) GL.16</t>
  </si>
  <si>
    <t>Asst. Director (MLS) GL.15</t>
  </si>
  <si>
    <t>DIRECTORATE OF NURSING SERVICES</t>
  </si>
  <si>
    <t>Director GL 17</t>
  </si>
  <si>
    <t>Asst Direcrtor GL 15</t>
  </si>
  <si>
    <t>Confidential Secretary GL 09</t>
  </si>
  <si>
    <t>DIRECTORATE OF PHARMACEUTICAL SERVICES</t>
  </si>
  <si>
    <t>PHARMACEUTICAL SERVICE DIVISION</t>
  </si>
  <si>
    <t>Snr Office Assistant GL 03</t>
  </si>
  <si>
    <t>MEDICAL STORE</t>
  </si>
  <si>
    <t>Principal Pharmacist GL 12</t>
  </si>
  <si>
    <t>Snr Store Officer GL 09</t>
  </si>
  <si>
    <t>Store Officer GL 07</t>
  </si>
  <si>
    <t>Chief Driver Motor Mechanic GL 07</t>
  </si>
  <si>
    <t>Snr Driver Motor Mechanic GL06</t>
  </si>
  <si>
    <t>Snr Store Keeper GL05</t>
  </si>
  <si>
    <t>Head Security Guard GL04</t>
  </si>
  <si>
    <t>Head Watchman GL04</t>
  </si>
  <si>
    <t>Snr Store Assistant GL03</t>
  </si>
  <si>
    <t>Security Guard GL03</t>
  </si>
  <si>
    <t>STATE PRIMARY HEALTH CAREDEVELOPMENT BOARD</t>
  </si>
  <si>
    <t>ADVANCE PROPOSAL FOR CAPITAL EXPENDITURE ESTIMATES 2017</t>
  </si>
  <si>
    <t>MINISTRY/AGENCY: STATE PRIMARY HEALTH CARE DEVELOPMENT BOARD</t>
  </si>
  <si>
    <t>STATE OF OSUN NIGERIA</t>
  </si>
  <si>
    <t>S/N</t>
  </si>
  <si>
    <t xml:space="preserve">LIST OF THE PROJECTS </t>
  </si>
  <si>
    <t>ESTIMATED COST</t>
  </si>
  <si>
    <t>STATUS</t>
  </si>
  <si>
    <t>Renovation of offices for Officers in the HQs of PHCDB</t>
  </si>
  <si>
    <t>New</t>
  </si>
  <si>
    <t>Procurement of Office Equipment</t>
  </si>
  <si>
    <t>Provisison for Government Counterpart Fund to match funds from Development Partners</t>
  </si>
  <si>
    <t>2 Rounds of National Immunization Polio Plus (NIDs) days @ #6,000,000</t>
  </si>
  <si>
    <t>2 Rounds ofMaternal Newborn and Child Health Week (MNCHW) @ #10,000,000</t>
  </si>
  <si>
    <t>Immunization Services across all LCDAs</t>
  </si>
  <si>
    <t>Malaria Control Programme</t>
  </si>
  <si>
    <t>HIV/AIDS Control</t>
  </si>
  <si>
    <t>Reproductive Health &amp; Family PlanningProgramme</t>
  </si>
  <si>
    <t>Neglected Tropical Diseases &amp; Onchoceriasis Control</t>
  </si>
  <si>
    <t>Tuberculosis and Leprosy/Buruli Ulcer Control</t>
  </si>
  <si>
    <t>20,000,00.00</t>
  </si>
  <si>
    <t>Health Promotion and Education</t>
  </si>
  <si>
    <t>Programme Monitoring and Evaluation</t>
  </si>
  <si>
    <t>Total</t>
  </si>
  <si>
    <t>20,000,00.01</t>
  </si>
  <si>
    <t>Office Assistant GL 2</t>
  </si>
  <si>
    <t>Snr. Office Assistant GL 3</t>
  </si>
  <si>
    <t>Accountant GL 08</t>
  </si>
  <si>
    <t>Snr, Executive Officer GL 09</t>
  </si>
  <si>
    <t>Office Assistant GL 02</t>
  </si>
  <si>
    <t xml:space="preserve">APPROVED ESTIMATE 2016 </t>
  </si>
  <si>
    <t xml:space="preserve">PROPOSED ESTIMATE 2017 </t>
  </si>
  <si>
    <t>ACTUAL NO IN POST IN 2016</t>
  </si>
  <si>
    <t>SUB-HEAD</t>
  </si>
  <si>
    <t xml:space="preserve">DETAILS OF EXPENDITURE </t>
  </si>
  <si>
    <t>MONITORING &amp;EVALUATION</t>
  </si>
  <si>
    <t xml:space="preserve"> 398, 361</t>
  </si>
  <si>
    <t xml:space="preserve">APPR. ESTIM 2016                       </t>
  </si>
  <si>
    <t>SUMMARY OF ESTIMATES FOR THE YEAR 2017</t>
  </si>
  <si>
    <t>S/NO</t>
  </si>
  <si>
    <t>ITEMS</t>
  </si>
  <si>
    <t>DETAILS OF EXPENDITURE</t>
  </si>
  <si>
    <t>APPROVED ESTIMATE 2016</t>
  </si>
  <si>
    <t>ACTUAL EXPENDITURE 2016</t>
  </si>
  <si>
    <t>Recurrent Expenditure</t>
  </si>
  <si>
    <t>ADVANCE PROPOSAL FOR OVERHEAD COST FOR 2017S/N</t>
  </si>
  <si>
    <t>Details of Overhead Cost</t>
  </si>
  <si>
    <t>Propsed Estimates 2017</t>
  </si>
  <si>
    <t>1`</t>
  </si>
  <si>
    <t>Leave Bonus</t>
  </si>
  <si>
    <t>Utilities Services</t>
  </si>
  <si>
    <t>Telephone &amp;Postal Services</t>
  </si>
  <si>
    <t>Stationeries</t>
  </si>
  <si>
    <t>Maintenance of vehicles and capital assets</t>
  </si>
  <si>
    <t>Health Management information System</t>
  </si>
  <si>
    <t>Bank charges</t>
  </si>
  <si>
    <t>Training and staff Workshop</t>
  </si>
  <si>
    <t>Miscellaneous</t>
  </si>
  <si>
    <t>TOTAL</t>
  </si>
  <si>
    <t xml:space="preserve"> SPHCDB</t>
  </si>
  <si>
    <t>(I) Personnel cost</t>
  </si>
  <si>
    <t>(II) Overhead Cost</t>
  </si>
  <si>
    <t>SUB TOTAL</t>
  </si>
  <si>
    <t>Capital Expenditure</t>
  </si>
  <si>
    <t>SPHCDB</t>
  </si>
  <si>
    <t>TOTAL EXPENDITURE (1+2)</t>
  </si>
  <si>
    <t>SUB-TOTAL GL. 07 - 13</t>
  </si>
  <si>
    <t xml:space="preserve">Travel &amp; Transport </t>
  </si>
  <si>
    <t>Others</t>
  </si>
  <si>
    <t>Project Vehicles</t>
  </si>
  <si>
    <t>Purchase of Vehicle for the Office of ES &amp; 8 Directors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</si>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</sst>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0"/>
      <name val="Arial"/>
      <family val="2"/>
    </font>
    <font>
      <b/>
      <sz val="13"/>
      <color theme="1"/>
      <name val="Cambria"/>
      <family val="1"/>
      <scheme val="major"/>
    </font>
    <font>
      <b/>
      <sz val="35"/>
      <color theme="1"/>
      <name val="Cambria"/>
      <family val="1"/>
      <scheme val="major"/>
    </font>
    <font>
      <b/>
      <sz val="16"/>
      <color theme="1"/>
      <name val="Times New Roman"/>
      <family val="1"/>
    </font>
    <font>
      <sz val="10"/>
      <name val="Arial"/>
    </font>
    <font>
      <b/>
      <sz val="17"/>
      <color theme="1"/>
      <name val="Times New Roman"/>
      <family val="1"/>
    </font>
    <font>
      <sz val="17"/>
      <color theme="1"/>
      <name val="Times New Roman"/>
      <family val="1"/>
    </font>
    <font>
      <b/>
      <sz val="25"/>
      <color theme="1"/>
      <name val="Cambria"/>
      <family val="1"/>
      <scheme val="major"/>
    </font>
    <font>
      <sz val="16"/>
      <color theme="1"/>
      <name val="Times New Roman"/>
      <family val="1"/>
    </font>
    <font>
      <b/>
      <sz val="20"/>
      <color theme="1"/>
      <name val="Times New Roman"/>
      <family val="1"/>
    </font>
    <font>
      <sz val="12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b/>
      <sz val="22"/>
      <color theme="1"/>
      <name val="Times New Roman"/>
      <family val="1"/>
    </font>
    <font>
      <sz val="20"/>
      <color theme="1"/>
      <name val="Times New Roman"/>
      <family val="1"/>
    </font>
    <font>
      <b/>
      <sz val="26"/>
      <color theme="1"/>
      <name val="Times New Roman"/>
      <family val="1"/>
    </font>
    <font>
      <b/>
      <sz val="24"/>
      <color theme="1"/>
      <name val="Times New Roman"/>
      <family val="1"/>
    </font>
    <font>
      <sz val="23"/>
      <color theme="1"/>
      <name val="Times New Roman"/>
      <family val="1"/>
    </font>
    <font>
      <sz val="35"/>
      <color theme="1"/>
      <name val="Times New Roman"/>
      <family val="1"/>
    </font>
    <font>
      <sz val="20"/>
      <name val="Arial"/>
      <family val="2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7"/>
      <color theme="1"/>
      <name val="Arial"/>
      <family val="2"/>
    </font>
    <font>
      <b/>
      <sz val="11"/>
      <color theme="1"/>
      <name val="Times New Roman"/>
      <family val="1"/>
    </font>
    <font>
      <sz val="17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8"/>
      <color theme="1"/>
      <name val="Times New Roman"/>
      <family val="1"/>
    </font>
    <font>
      <sz val="20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11" fillId="0" borderId="0"/>
  </cellStyleXfs>
  <cellXfs count="214">
    <xf numFmtId="0" fontId="0" fillId="0" borderId="0" xfId="0"/>
    <xf numFmtId="0" fontId="1" fillId="0" borderId="0" xfId="2"/>
    <xf numFmtId="0" fontId="4" fillId="0" borderId="0" xfId="2" applyFont="1" applyBorder="1" applyAlignment="1">
      <alignment horizontal="center"/>
    </xf>
    <xf numFmtId="49" fontId="5" fillId="0" borderId="1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1" fillId="0" borderId="0" xfId="2" applyAlignment="1">
      <alignment vertical="center"/>
    </xf>
    <xf numFmtId="49" fontId="6" fillId="0" borderId="4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 wrapText="1"/>
    </xf>
    <xf numFmtId="0" fontId="8" fillId="0" borderId="6" xfId="1" applyNumberFormat="1" applyFont="1" applyBorder="1" applyAlignment="1">
      <alignment horizontal="center" vertical="center" wrapText="1"/>
    </xf>
    <xf numFmtId="4" fontId="6" fillId="0" borderId="7" xfId="2" applyNumberFormat="1" applyFont="1" applyBorder="1" applyAlignment="1">
      <alignment vertical="center" wrapText="1"/>
    </xf>
    <xf numFmtId="49" fontId="6" fillId="0" borderId="8" xfId="2" applyNumberFormat="1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4" fontId="6" fillId="0" borderId="9" xfId="2" applyNumberFormat="1" applyFont="1" applyBorder="1" applyAlignment="1">
      <alignment vertical="center" wrapText="1"/>
    </xf>
    <xf numFmtId="49" fontId="2" fillId="0" borderId="0" xfId="2" applyNumberFormat="1" applyFont="1" applyAlignment="1">
      <alignment vertical="center"/>
    </xf>
    <xf numFmtId="49" fontId="5" fillId="0" borderId="8" xfId="2" applyNumberFormat="1" applyFont="1" applyBorder="1" applyAlignment="1">
      <alignment horizontal="center" vertical="center" wrapText="1"/>
    </xf>
    <xf numFmtId="43" fontId="8" fillId="0" borderId="9" xfId="1" applyFont="1" applyBorder="1" applyAlignment="1">
      <alignment vertical="center" wrapText="1"/>
    </xf>
    <xf numFmtId="43" fontId="6" fillId="0" borderId="9" xfId="1" applyFont="1" applyBorder="1" applyAlignment="1">
      <alignment vertical="center" wrapText="1"/>
    </xf>
    <xf numFmtId="164" fontId="1" fillId="0" borderId="0" xfId="2" applyNumberFormat="1" applyAlignment="1">
      <alignment vertical="center"/>
    </xf>
    <xf numFmtId="164" fontId="2" fillId="0" borderId="0" xfId="2" applyNumberFormat="1" applyFont="1" applyAlignment="1">
      <alignment vertical="center"/>
    </xf>
    <xf numFmtId="49" fontId="8" fillId="0" borderId="6" xfId="2" applyNumberFormat="1" applyFont="1" applyBorder="1" applyAlignment="1">
      <alignment horizontal="center" vertical="center" wrapText="1"/>
    </xf>
    <xf numFmtId="49" fontId="4" fillId="0" borderId="6" xfId="2" applyNumberFormat="1" applyFont="1" applyBorder="1" applyAlignment="1">
      <alignment horizontal="center" vertical="center" wrapText="1"/>
    </xf>
    <xf numFmtId="43" fontId="4" fillId="0" borderId="9" xfId="1" applyFont="1" applyBorder="1" applyAlignment="1">
      <alignment vertical="center" wrapText="1"/>
    </xf>
    <xf numFmtId="49" fontId="5" fillId="0" borderId="10" xfId="2" applyNumberFormat="1" applyFont="1" applyBorder="1" applyAlignment="1">
      <alignment horizontal="center" vertical="center" wrapText="1"/>
    </xf>
    <xf numFmtId="0" fontId="4" fillId="0" borderId="11" xfId="2" applyNumberFormat="1" applyFont="1" applyBorder="1" applyAlignment="1">
      <alignment horizontal="center" vertical="center" wrapText="1"/>
    </xf>
    <xf numFmtId="43" fontId="4" fillId="0" borderId="12" xfId="1" applyFont="1" applyBorder="1" applyAlignment="1">
      <alignment vertical="center" wrapText="1"/>
    </xf>
    <xf numFmtId="49" fontId="1" fillId="0" borderId="0" xfId="2" applyNumberFormat="1" applyAlignment="1">
      <alignment horizontal="center"/>
    </xf>
    <xf numFmtId="43" fontId="1" fillId="0" borderId="0" xfId="2" applyNumberFormat="1"/>
    <xf numFmtId="0" fontId="1" fillId="0" borderId="0" xfId="2" applyAlignment="1">
      <alignment horizontal="center"/>
    </xf>
    <xf numFmtId="0" fontId="10" fillId="0" borderId="6" xfId="2" applyFont="1" applyBorder="1" applyAlignment="1">
      <alignment horizontal="center" vertical="center" wrapText="1"/>
    </xf>
    <xf numFmtId="0" fontId="11" fillId="0" borderId="0" xfId="7"/>
    <xf numFmtId="0" fontId="13" fillId="0" borderId="6" xfId="2" applyFont="1" applyBorder="1" applyAlignment="1">
      <alignment horizontal="center" vertical="center"/>
    </xf>
    <xf numFmtId="0" fontId="13" fillId="0" borderId="6" xfId="2" applyFont="1" applyBorder="1" applyAlignment="1">
      <alignment vertical="center" wrapText="1"/>
    </xf>
    <xf numFmtId="43" fontId="13" fillId="0" borderId="6" xfId="1" applyFont="1" applyBorder="1" applyAlignment="1">
      <alignment vertical="center"/>
    </xf>
    <xf numFmtId="43" fontId="13" fillId="0" borderId="6" xfId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43" fontId="13" fillId="0" borderId="6" xfId="1" applyFont="1" applyBorder="1" applyAlignment="1">
      <alignment horizontal="right" vertical="center"/>
    </xf>
    <xf numFmtId="0" fontId="15" fillId="0" borderId="6" xfId="2" applyFont="1" applyBorder="1" applyAlignment="1">
      <alignment horizontal="center" vertical="center"/>
    </xf>
    <xf numFmtId="0" fontId="15" fillId="0" borderId="6" xfId="2" applyFont="1" applyBorder="1" applyAlignment="1">
      <alignment vertical="center" wrapText="1"/>
    </xf>
    <xf numFmtId="43" fontId="15" fillId="0" borderId="6" xfId="1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5" xfId="2" applyFont="1" applyBorder="1" applyAlignment="1">
      <alignment vertical="center" wrapText="1"/>
    </xf>
    <xf numFmtId="43" fontId="15" fillId="0" borderId="5" xfId="1" applyFont="1" applyBorder="1" applyAlignment="1">
      <alignment horizontal="center" vertical="center"/>
    </xf>
    <xf numFmtId="0" fontId="11" fillId="0" borderId="0" xfId="7" applyAlignment="1">
      <alignment vertical="center"/>
    </xf>
    <xf numFmtId="0" fontId="16" fillId="0" borderId="6" xfId="2" applyFont="1" applyBorder="1" applyAlignment="1">
      <alignment vertical="center"/>
    </xf>
    <xf numFmtId="0" fontId="15" fillId="0" borderId="6" xfId="2" applyFont="1" applyFill="1" applyBorder="1" applyAlignment="1">
      <alignment horizontal="center" vertical="center"/>
    </xf>
    <xf numFmtId="0" fontId="17" fillId="0" borderId="0" xfId="2" applyFont="1" applyBorder="1" applyAlignment="1">
      <alignment horizontal="center"/>
    </xf>
    <xf numFmtId="0" fontId="18" fillId="0" borderId="0" xfId="2" applyFont="1" applyBorder="1" applyAlignment="1">
      <alignment horizontal="center"/>
    </xf>
    <xf numFmtId="0" fontId="20" fillId="0" borderId="6" xfId="2" applyFont="1" applyBorder="1" applyAlignment="1">
      <alignment horizontal="center" vertical="center"/>
    </xf>
    <xf numFmtId="0" fontId="20" fillId="0" borderId="6" xfId="2" applyFont="1" applyBorder="1" applyAlignment="1">
      <alignment horizontal="left" vertical="center" wrapText="1"/>
    </xf>
    <xf numFmtId="43" fontId="20" fillId="0" borderId="6" xfId="1" applyFont="1" applyBorder="1" applyAlignment="1">
      <alignment horizontal="center" vertical="center"/>
    </xf>
    <xf numFmtId="0" fontId="20" fillId="0" borderId="6" xfId="2" applyFont="1" applyFill="1" applyBorder="1" applyAlignment="1">
      <alignment horizontal="center" vertical="center"/>
    </xf>
    <xf numFmtId="0" fontId="20" fillId="0" borderId="6" xfId="2" applyFont="1" applyBorder="1" applyAlignment="1">
      <alignment vertical="center" wrapText="1"/>
    </xf>
    <xf numFmtId="0" fontId="11" fillId="0" borderId="0" xfId="7" applyBorder="1" applyAlignment="1">
      <alignment vertical="center"/>
    </xf>
    <xf numFmtId="0" fontId="20" fillId="0" borderId="0" xfId="2" applyFont="1" applyBorder="1" applyAlignment="1">
      <alignment horizontal="center"/>
    </xf>
    <xf numFmtId="0" fontId="20" fillId="0" borderId="0" xfId="2" applyFont="1" applyBorder="1" applyAlignment="1">
      <alignment wrapText="1"/>
    </xf>
    <xf numFmtId="4" fontId="20" fillId="0" borderId="0" xfId="2" applyNumberFormat="1" applyFont="1" applyBorder="1" applyAlignment="1">
      <alignment horizontal="center"/>
    </xf>
    <xf numFmtId="0" fontId="23" fillId="0" borderId="0" xfId="2" applyFont="1" applyBorder="1" applyAlignment="1">
      <alignment horizontal="center"/>
    </xf>
    <xf numFmtId="0" fontId="24" fillId="0" borderId="0" xfId="2" applyFont="1" applyBorder="1" applyAlignment="1">
      <alignment horizontal="left" wrapText="1"/>
    </xf>
    <xf numFmtId="0" fontId="20" fillId="0" borderId="17" xfId="2" applyFont="1" applyBorder="1" applyAlignment="1">
      <alignment horizontal="center" vertical="center"/>
    </xf>
    <xf numFmtId="0" fontId="20" fillId="0" borderId="17" xfId="2" applyFont="1" applyFill="1" applyBorder="1" applyAlignment="1">
      <alignment horizontal="center" vertical="center"/>
    </xf>
    <xf numFmtId="0" fontId="20" fillId="0" borderId="17" xfId="2" applyFont="1" applyBorder="1" applyAlignment="1">
      <alignment vertical="center" wrapText="1"/>
    </xf>
    <xf numFmtId="43" fontId="20" fillId="0" borderId="17" xfId="1" applyFont="1" applyBorder="1" applyAlignment="1">
      <alignment horizontal="center" vertical="center"/>
    </xf>
    <xf numFmtId="0" fontId="25" fillId="0" borderId="0" xfId="7" applyFont="1"/>
    <xf numFmtId="0" fontId="25" fillId="0" borderId="0" xfId="7" applyFont="1" applyAlignment="1">
      <alignment vertical="center"/>
    </xf>
    <xf numFmtId="0" fontId="24" fillId="0" borderId="0" xfId="2" applyFont="1" applyBorder="1" applyAlignment="1">
      <alignment horizontal="center"/>
    </xf>
    <xf numFmtId="164" fontId="20" fillId="0" borderId="6" xfId="2" applyNumberFormat="1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6" xfId="2" applyFont="1" applyBorder="1" applyAlignment="1">
      <alignment horizontal="left" vertical="center"/>
    </xf>
    <xf numFmtId="0" fontId="11" fillId="0" borderId="6" xfId="7" applyBorder="1" applyAlignment="1">
      <alignment vertical="center"/>
    </xf>
    <xf numFmtId="0" fontId="0" fillId="0" borderId="6" xfId="0" applyBorder="1" applyAlignment="1">
      <alignment wrapText="1"/>
    </xf>
    <xf numFmtId="0" fontId="0" fillId="0" borderId="6" xfId="0" applyBorder="1"/>
    <xf numFmtId="0" fontId="0" fillId="0" borderId="0" xfId="0" applyAlignment="1">
      <alignment horizontal="center"/>
    </xf>
    <xf numFmtId="0" fontId="28" fillId="0" borderId="6" xfId="2" applyFont="1" applyBorder="1" applyAlignment="1">
      <alignment horizontal="center" vertical="center"/>
    </xf>
    <xf numFmtId="0" fontId="28" fillId="0" borderId="6" xfId="2" applyFont="1" applyBorder="1" applyAlignment="1">
      <alignment vertical="center" wrapText="1"/>
    </xf>
    <xf numFmtId="43" fontId="28" fillId="0" borderId="6" xfId="1" applyFont="1" applyBorder="1" applyAlignment="1">
      <alignment vertical="center"/>
    </xf>
    <xf numFmtId="0" fontId="28" fillId="0" borderId="16" xfId="2" applyFont="1" applyBorder="1" applyAlignment="1">
      <alignment vertical="center" wrapText="1"/>
    </xf>
    <xf numFmtId="0" fontId="21" fillId="0" borderId="6" xfId="2" applyFont="1" applyBorder="1" applyAlignment="1">
      <alignment vertical="center"/>
    </xf>
    <xf numFmtId="0" fontId="30" fillId="0" borderId="6" xfId="2" applyFont="1" applyBorder="1" applyAlignment="1">
      <alignment horizontal="center" vertical="center"/>
    </xf>
    <xf numFmtId="0" fontId="30" fillId="0" borderId="6" xfId="2" applyFont="1" applyBorder="1" applyAlignment="1">
      <alignment vertical="center" wrapText="1"/>
    </xf>
    <xf numFmtId="43" fontId="30" fillId="0" borderId="6" xfId="1" applyFont="1" applyBorder="1" applyAlignment="1">
      <alignment horizontal="center" vertical="center"/>
    </xf>
    <xf numFmtId="164" fontId="15" fillId="0" borderId="6" xfId="2" applyNumberFormat="1" applyFont="1" applyBorder="1" applyAlignment="1">
      <alignment horizontal="center" vertical="center"/>
    </xf>
    <xf numFmtId="4" fontId="13" fillId="0" borderId="6" xfId="2" applyNumberFormat="1" applyFont="1" applyBorder="1" applyAlignment="1">
      <alignment horizontal="center" vertical="center"/>
    </xf>
    <xf numFmtId="0" fontId="32" fillId="0" borderId="0" xfId="7" applyFont="1"/>
    <xf numFmtId="4" fontId="18" fillId="0" borderId="0" xfId="2" applyNumberFormat="1" applyFont="1" applyBorder="1" applyAlignment="1">
      <alignment horizontal="center"/>
    </xf>
    <xf numFmtId="0" fontId="32" fillId="0" borderId="6" xfId="7" applyFont="1" applyBorder="1"/>
    <xf numFmtId="43" fontId="32" fillId="0" borderId="6" xfId="1" applyFont="1" applyBorder="1"/>
    <xf numFmtId="0" fontId="33" fillId="0" borderId="6" xfId="7" applyFont="1" applyBorder="1"/>
    <xf numFmtId="0" fontId="35" fillId="0" borderId="6" xfId="2" applyFont="1" applyBorder="1" applyAlignment="1">
      <alignment horizontal="center" vertical="center"/>
    </xf>
    <xf numFmtId="0" fontId="35" fillId="0" borderId="6" xfId="2" applyFont="1" applyBorder="1" applyAlignment="1">
      <alignment vertical="center" wrapText="1"/>
    </xf>
    <xf numFmtId="164" fontId="35" fillId="0" borderId="6" xfId="2" applyNumberFormat="1" applyFont="1" applyBorder="1" applyAlignment="1">
      <alignment horizontal="center" vertical="center"/>
    </xf>
    <xf numFmtId="0" fontId="35" fillId="0" borderId="17" xfId="2" applyFont="1" applyBorder="1" applyAlignment="1">
      <alignment horizontal="center" vertical="center"/>
    </xf>
    <xf numFmtId="0" fontId="35" fillId="0" borderId="17" xfId="2" applyFont="1" applyBorder="1" applyAlignment="1">
      <alignment vertical="center" wrapText="1"/>
    </xf>
    <xf numFmtId="164" fontId="35" fillId="0" borderId="17" xfId="1" applyNumberFormat="1" applyFont="1" applyBorder="1" applyAlignment="1">
      <alignment horizontal="center" vertical="center"/>
    </xf>
    <xf numFmtId="164" fontId="35" fillId="0" borderId="17" xfId="2" applyNumberFormat="1" applyFont="1" applyBorder="1" applyAlignment="1">
      <alignment horizontal="center" vertical="center"/>
    </xf>
    <xf numFmtId="0" fontId="36" fillId="0" borderId="6" xfId="2" applyFont="1" applyBorder="1" applyAlignment="1">
      <alignment horizontal="center" vertical="center"/>
    </xf>
    <xf numFmtId="0" fontId="36" fillId="0" borderId="16" xfId="2" applyFont="1" applyBorder="1" applyAlignment="1">
      <alignment vertical="center" wrapText="1"/>
    </xf>
    <xf numFmtId="43" fontId="36" fillId="0" borderId="6" xfId="1" applyFont="1" applyBorder="1" applyAlignment="1">
      <alignment horizontal="right" vertical="center"/>
    </xf>
    <xf numFmtId="0" fontId="10" fillId="0" borderId="6" xfId="2" applyFont="1" applyBorder="1" applyAlignment="1">
      <alignment vertical="center"/>
    </xf>
    <xf numFmtId="0" fontId="15" fillId="0" borderId="6" xfId="2" applyFont="1" applyBorder="1" applyAlignment="1">
      <alignment horizontal="left" vertical="center" wrapText="1"/>
    </xf>
    <xf numFmtId="0" fontId="13" fillId="0" borderId="5" xfId="2" applyFont="1" applyBorder="1" applyAlignment="1">
      <alignment horizontal="center" vertical="center"/>
    </xf>
    <xf numFmtId="0" fontId="13" fillId="0" borderId="5" xfId="2" applyFont="1" applyBorder="1" applyAlignment="1">
      <alignment vertical="center" wrapText="1"/>
    </xf>
    <xf numFmtId="0" fontId="27" fillId="0" borderId="0" xfId="0" applyFont="1" applyAlignment="1"/>
    <xf numFmtId="0" fontId="3" fillId="0" borderId="0" xfId="2" applyFont="1" applyBorder="1" applyAlignment="1"/>
    <xf numFmtId="0" fontId="31" fillId="0" borderId="6" xfId="0" applyFont="1" applyBorder="1"/>
    <xf numFmtId="0" fontId="38" fillId="0" borderId="0" xfId="7" applyFont="1"/>
    <xf numFmtId="0" fontId="35" fillId="0" borderId="21" xfId="2" applyFont="1" applyBorder="1" applyAlignment="1">
      <alignment vertical="center" wrapText="1"/>
    </xf>
    <xf numFmtId="0" fontId="35" fillId="0" borderId="17" xfId="2" applyFont="1" applyBorder="1" applyAlignment="1">
      <alignment horizontal="right" vertical="center"/>
    </xf>
    <xf numFmtId="0" fontId="13" fillId="0" borderId="6" xfId="2" applyFont="1" applyBorder="1" applyAlignment="1">
      <alignment horizontal="right" vertical="center"/>
    </xf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30" fillId="0" borderId="6" xfId="0" applyFont="1" applyBorder="1" applyAlignment="1">
      <alignment vertical="top" wrapText="1"/>
    </xf>
    <xf numFmtId="0" fontId="30" fillId="0" borderId="6" xfId="2" applyFont="1" applyBorder="1" applyAlignment="1">
      <alignment horizontal="center" vertical="top"/>
    </xf>
    <xf numFmtId="0" fontId="30" fillId="0" borderId="6" xfId="2" applyFont="1" applyBorder="1" applyAlignment="1">
      <alignment vertical="top" wrapText="1"/>
    </xf>
    <xf numFmtId="43" fontId="30" fillId="0" borderId="6" xfId="1" applyFont="1" applyBorder="1" applyAlignment="1">
      <alignment horizontal="center" vertical="top"/>
    </xf>
    <xf numFmtId="0" fontId="30" fillId="0" borderId="17" xfId="2" applyFont="1" applyBorder="1" applyAlignment="1">
      <alignment horizontal="center" vertical="top"/>
    </xf>
    <xf numFmtId="0" fontId="30" fillId="0" borderId="17" xfId="2" applyFont="1" applyBorder="1" applyAlignment="1">
      <alignment vertical="top" wrapText="1"/>
    </xf>
    <xf numFmtId="43" fontId="30" fillId="0" borderId="17" xfId="1" applyFont="1" applyBorder="1" applyAlignment="1">
      <alignment horizontal="center" vertical="top"/>
    </xf>
    <xf numFmtId="0" fontId="12" fillId="0" borderId="6" xfId="2" applyFont="1" applyBorder="1" applyAlignment="1">
      <alignment vertical="center" wrapText="1"/>
    </xf>
    <xf numFmtId="164" fontId="1" fillId="0" borderId="6" xfId="2" applyNumberFormat="1" applyFont="1" applyBorder="1" applyAlignment="1">
      <alignment horizontal="center" vertical="center"/>
    </xf>
    <xf numFmtId="43" fontId="1" fillId="0" borderId="6" xfId="1" applyFont="1" applyBorder="1" applyAlignment="1">
      <alignment horizontal="right" vertical="center"/>
    </xf>
    <xf numFmtId="0" fontId="0" fillId="0" borderId="6" xfId="0" applyFont="1" applyBorder="1" applyAlignment="1">
      <alignment wrapText="1"/>
    </xf>
    <xf numFmtId="0" fontId="0" fillId="0" borderId="6" xfId="0" applyBorder="1" applyAlignment="1">
      <alignment horizontal="right"/>
    </xf>
    <xf numFmtId="0" fontId="40" fillId="0" borderId="6" xfId="0" applyFont="1" applyBorder="1"/>
    <xf numFmtId="0" fontId="40" fillId="0" borderId="6" xfId="0" applyFont="1" applyBorder="1" applyAlignment="1">
      <alignment horizontal="center" wrapText="1"/>
    </xf>
    <xf numFmtId="0" fontId="40" fillId="0" borderId="6" xfId="0" applyFont="1" applyBorder="1" applyAlignment="1">
      <alignment wrapText="1"/>
    </xf>
    <xf numFmtId="0" fontId="28" fillId="0" borderId="6" xfId="0" applyFont="1" applyBorder="1"/>
    <xf numFmtId="0" fontId="30" fillId="0" borderId="6" xfId="0" applyFont="1" applyBorder="1"/>
    <xf numFmtId="4" fontId="30" fillId="0" borderId="6" xfId="0" applyNumberFormat="1" applyFont="1" applyBorder="1"/>
    <xf numFmtId="0" fontId="30" fillId="0" borderId="6" xfId="0" applyFont="1" applyBorder="1" applyAlignment="1">
      <alignment horizontal="right"/>
    </xf>
    <xf numFmtId="0" fontId="41" fillId="0" borderId="6" xfId="0" applyFont="1" applyBorder="1"/>
    <xf numFmtId="43" fontId="41" fillId="0" borderId="6" xfId="0" applyNumberFormat="1" applyFont="1" applyBorder="1"/>
    <xf numFmtId="0" fontId="39" fillId="0" borderId="6" xfId="0" applyFont="1" applyBorder="1"/>
    <xf numFmtId="43" fontId="39" fillId="0" borderId="6" xfId="0" applyNumberFormat="1" applyFont="1" applyBorder="1"/>
    <xf numFmtId="0" fontId="0" fillId="0" borderId="0" xfId="0" applyAlignment="1"/>
    <xf numFmtId="43" fontId="17" fillId="0" borderId="6" xfId="1" applyFont="1" applyBorder="1" applyAlignment="1">
      <alignment vertical="center" wrapText="1"/>
    </xf>
    <xf numFmtId="3" fontId="31" fillId="0" borderId="6" xfId="0" applyNumberFormat="1" applyFont="1" applyBorder="1"/>
    <xf numFmtId="0" fontId="31" fillId="0" borderId="6" xfId="0" applyFont="1" applyBorder="1" applyAlignment="1">
      <alignment wrapText="1"/>
    </xf>
    <xf numFmtId="0" fontId="31" fillId="0" borderId="6" xfId="0" applyFont="1" applyBorder="1" applyAlignment="1">
      <alignment horizontal="left" wrapText="1"/>
    </xf>
    <xf numFmtId="0" fontId="43" fillId="0" borderId="0" xfId="0" applyFont="1"/>
    <xf numFmtId="0" fontId="26" fillId="0" borderId="0" xfId="0" applyFont="1"/>
    <xf numFmtId="0" fontId="42" fillId="0" borderId="0" xfId="0" applyFont="1"/>
    <xf numFmtId="0" fontId="11" fillId="0" borderId="0" xfId="7" applyBorder="1"/>
    <xf numFmtId="0" fontId="20" fillId="0" borderId="0" xfId="2" applyFont="1" applyBorder="1" applyAlignment="1">
      <alignment horizontal="center" vertical="center"/>
    </xf>
    <xf numFmtId="0" fontId="44" fillId="0" borderId="0" xfId="2" applyFont="1" applyBorder="1" applyAlignment="1">
      <alignment vertical="center" wrapText="1"/>
    </xf>
    <xf numFmtId="43" fontId="20" fillId="0" borderId="0" xfId="1" applyFont="1" applyBorder="1" applyAlignment="1">
      <alignment horizontal="center" vertical="center"/>
    </xf>
    <xf numFmtId="0" fontId="45" fillId="0" borderId="0" xfId="2" applyFont="1" applyBorder="1" applyAlignment="1">
      <alignment horizontal="center"/>
    </xf>
    <xf numFmtId="0" fontId="18" fillId="0" borderId="0" xfId="2" applyFont="1" applyBorder="1" applyAlignment="1">
      <alignment horizontal="center" wrapText="1"/>
    </xf>
    <xf numFmtId="43" fontId="17" fillId="0" borderId="0" xfId="1" applyFont="1" applyBorder="1" applyAlignment="1">
      <alignment horizontal="right" vertical="center"/>
    </xf>
    <xf numFmtId="43" fontId="17" fillId="0" borderId="0" xfId="1" applyFont="1" applyBorder="1" applyAlignment="1">
      <alignment horizontal="center" vertical="center"/>
    </xf>
    <xf numFmtId="0" fontId="12" fillId="0" borderId="5" xfId="2" applyFont="1" applyBorder="1" applyAlignment="1">
      <alignment vertical="center" wrapText="1"/>
    </xf>
    <xf numFmtId="43" fontId="13" fillId="0" borderId="5" xfId="1" applyFont="1" applyBorder="1" applyAlignment="1">
      <alignment horizontal="center" vertical="center"/>
    </xf>
    <xf numFmtId="43" fontId="13" fillId="0" borderId="5" xfId="1" applyFont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vertical="center" wrapText="1"/>
    </xf>
    <xf numFmtId="43" fontId="13" fillId="0" borderId="0" xfId="1" applyFont="1" applyBorder="1" applyAlignment="1">
      <alignment horizontal="center" vertical="center"/>
    </xf>
    <xf numFmtId="0" fontId="26" fillId="0" borderId="0" xfId="2" applyFont="1"/>
    <xf numFmtId="43" fontId="31" fillId="0" borderId="6" xfId="1" applyFont="1" applyBorder="1"/>
    <xf numFmtId="43" fontId="41" fillId="0" borderId="6" xfId="1" applyFont="1" applyBorder="1"/>
    <xf numFmtId="0" fontId="41" fillId="0" borderId="6" xfId="0" applyFont="1" applyBorder="1" applyAlignment="1">
      <alignment wrapText="1"/>
    </xf>
    <xf numFmtId="0" fontId="15" fillId="0" borderId="0" xfId="2" applyFont="1" applyBorder="1" applyAlignment="1">
      <alignment horizontal="center" vertical="center"/>
    </xf>
    <xf numFmtId="0" fontId="15" fillId="0" borderId="0" xfId="2" applyFont="1" applyBorder="1" applyAlignment="1">
      <alignment vertical="center" wrapText="1"/>
    </xf>
    <xf numFmtId="43" fontId="15" fillId="0" borderId="0" xfId="1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3" fillId="0" borderId="0" xfId="2" applyFont="1" applyBorder="1" applyAlignment="1">
      <alignment horizontal="center"/>
    </xf>
    <xf numFmtId="0" fontId="9" fillId="0" borderId="22" xfId="2" applyFont="1" applyBorder="1" applyAlignment="1">
      <alignment horizontal="center"/>
    </xf>
    <xf numFmtId="0" fontId="9" fillId="0" borderId="19" xfId="2" applyFont="1" applyBorder="1" applyAlignment="1">
      <alignment horizontal="center"/>
    </xf>
    <xf numFmtId="0" fontId="12" fillId="0" borderId="6" xfId="2" applyFont="1" applyBorder="1" applyAlignment="1">
      <alignment horizontal="center" vertical="center"/>
    </xf>
    <xf numFmtId="0" fontId="22" fillId="0" borderId="6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29" fillId="0" borderId="14" xfId="2" applyFont="1" applyBorder="1" applyAlignment="1">
      <alignment horizontal="center" vertical="top"/>
    </xf>
    <xf numFmtId="0" fontId="29" fillId="0" borderId="15" xfId="2" applyFont="1" applyBorder="1" applyAlignment="1">
      <alignment horizontal="center" vertical="top"/>
    </xf>
    <xf numFmtId="0" fontId="29" fillId="0" borderId="16" xfId="2" applyFont="1" applyBorder="1" applyAlignment="1">
      <alignment horizontal="center" vertical="top"/>
    </xf>
    <xf numFmtId="0" fontId="29" fillId="0" borderId="6" xfId="2" applyFont="1" applyBorder="1" applyAlignment="1">
      <alignment horizontal="center" vertical="top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9" fillId="0" borderId="14" xfId="2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21" fillId="0" borderId="6" xfId="2" applyFont="1" applyBorder="1" applyAlignment="1">
      <alignment horizontal="center" vertical="center"/>
    </xf>
    <xf numFmtId="0" fontId="22" fillId="0" borderId="14" xfId="2" applyFont="1" applyBorder="1" applyAlignment="1">
      <alignment horizontal="center" vertical="center"/>
    </xf>
    <xf numFmtId="0" fontId="22" fillId="0" borderId="15" xfId="2" applyFont="1" applyBorder="1" applyAlignment="1">
      <alignment horizontal="center" vertical="center"/>
    </xf>
    <xf numFmtId="0" fontId="22" fillId="0" borderId="1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34" fillId="0" borderId="14" xfId="2" applyFont="1" applyBorder="1" applyAlignment="1">
      <alignment horizontal="center" vertical="center"/>
    </xf>
    <xf numFmtId="0" fontId="34" fillId="0" borderId="15" xfId="2" applyFont="1" applyBorder="1" applyAlignment="1">
      <alignment horizontal="center" vertical="center"/>
    </xf>
    <xf numFmtId="0" fontId="34" fillId="0" borderId="16" xfId="2" applyFont="1" applyBorder="1" applyAlignment="1">
      <alignment horizontal="center" vertical="center"/>
    </xf>
    <xf numFmtId="0" fontId="33" fillId="0" borderId="18" xfId="7" applyFont="1" applyBorder="1" applyAlignment="1">
      <alignment horizontal="center"/>
    </xf>
    <xf numFmtId="0" fontId="37" fillId="0" borderId="0" xfId="2" applyFont="1" applyBorder="1" applyAlignment="1">
      <alignment horizontal="center" vertical="center"/>
    </xf>
    <xf numFmtId="0" fontId="37" fillId="0" borderId="20" xfId="2" applyFont="1" applyBorder="1" applyAlignment="1">
      <alignment horizontal="center" vertical="center"/>
    </xf>
    <xf numFmtId="0" fontId="27" fillId="0" borderId="19" xfId="0" applyFont="1" applyBorder="1" applyAlignment="1">
      <alignment horizontal="center"/>
    </xf>
    <xf numFmtId="0" fontId="39" fillId="0" borderId="19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3" fillId="0" borderId="13" xfId="2" applyFont="1" applyBorder="1" applyAlignment="1">
      <alignment horizontal="center"/>
    </xf>
    <xf numFmtId="0" fontId="29" fillId="0" borderId="6" xfId="0" applyFont="1" applyBorder="1" applyAlignment="1">
      <alignment horizontal="center" vertical="top" wrapText="1"/>
    </xf>
    <xf numFmtId="0" fontId="29" fillId="0" borderId="6" xfId="0" applyFont="1" applyBorder="1" applyAlignment="1">
      <alignment horizontal="center"/>
    </xf>
    <xf numFmtId="4" fontId="29" fillId="0" borderId="6" xfId="0" applyNumberFormat="1" applyFont="1" applyBorder="1" applyAlignment="1">
      <alignment horizontal="center"/>
    </xf>
  </cellXfs>
  <cellStyles count="8">
    <cellStyle name="Comma" xfId="1" builtinId="3"/>
    <cellStyle name="Comma 2" xfId="3"/>
    <cellStyle name="Comma 3" xfId="4"/>
    <cellStyle name="Normal" xfId="0" builtinId="0"/>
    <cellStyle name="Normal 2" xfId="5"/>
    <cellStyle name="Normal 3" xfId="2"/>
    <cellStyle name="Normal 4" xfId="6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I1" sqref="I1"/>
    </sheetView>
  </sheetViews>
  <sheetFormatPr defaultRowHeight="15" x14ac:dyDescent="0.25"/>
  <cols>
    <col min="2" max="2" width="17.5703125" customWidth="1"/>
    <col min="3" max="3" width="14.7109375" customWidth="1"/>
    <col min="4" max="4" width="11.85546875" customWidth="1"/>
    <col min="5" max="5" width="14" customWidth="1"/>
    <col min="6" max="6" width="19.7109375" customWidth="1"/>
  </cols>
  <sheetData>
    <row r="1" spans="1:6" ht="20.25" x14ac:dyDescent="0.3">
      <c r="A1" s="164" t="s">
        <v>211</v>
      </c>
      <c r="B1" s="164"/>
      <c r="C1" s="164"/>
      <c r="D1" s="164"/>
      <c r="E1" s="164"/>
      <c r="F1" s="164"/>
    </row>
    <row r="2" spans="1:6" ht="18.75" x14ac:dyDescent="0.3">
      <c r="A2" s="163" t="s">
        <v>249</v>
      </c>
      <c r="B2" s="163"/>
      <c r="C2" s="163"/>
      <c r="D2" s="163"/>
      <c r="E2" s="163"/>
      <c r="F2" s="163"/>
    </row>
    <row r="3" spans="1:6" ht="47.25" x14ac:dyDescent="0.25">
      <c r="A3" s="104" t="s">
        <v>250</v>
      </c>
      <c r="B3" s="104" t="s">
        <v>251</v>
      </c>
      <c r="C3" s="137" t="s">
        <v>252</v>
      </c>
      <c r="D3" s="137" t="s">
        <v>253</v>
      </c>
      <c r="E3" s="137" t="s">
        <v>254</v>
      </c>
      <c r="F3" s="137" t="s">
        <v>3</v>
      </c>
    </row>
    <row r="4" spans="1:6" ht="31.5" x14ac:dyDescent="0.25">
      <c r="A4" s="104">
        <v>1</v>
      </c>
      <c r="B4" s="137" t="s">
        <v>255</v>
      </c>
      <c r="C4" s="137" t="s">
        <v>271</v>
      </c>
      <c r="D4" s="104"/>
      <c r="E4" s="104"/>
      <c r="F4" s="104"/>
    </row>
    <row r="5" spans="1:6" ht="15.75" x14ac:dyDescent="0.25">
      <c r="A5" s="104"/>
      <c r="B5" s="104"/>
      <c r="C5" s="104" t="s">
        <v>270</v>
      </c>
      <c r="D5" s="104">
        <v>0</v>
      </c>
      <c r="E5" s="104">
        <v>0</v>
      </c>
      <c r="F5" s="157">
        <v>558635053.70000005</v>
      </c>
    </row>
    <row r="6" spans="1:6" ht="15.75" x14ac:dyDescent="0.25">
      <c r="A6" s="104"/>
      <c r="B6" s="104"/>
      <c r="C6" s="104"/>
      <c r="D6" s="104"/>
      <c r="E6" s="104"/>
      <c r="F6" s="104"/>
    </row>
    <row r="7" spans="1:6" ht="31.5" x14ac:dyDescent="0.25">
      <c r="A7" s="104"/>
      <c r="B7" s="104"/>
      <c r="C7" s="137" t="s">
        <v>272</v>
      </c>
      <c r="D7" s="104">
        <v>0</v>
      </c>
      <c r="E7" s="104">
        <v>0</v>
      </c>
      <c r="F7" s="157">
        <v>72024342.569999993</v>
      </c>
    </row>
    <row r="8" spans="1:6" ht="15.75" x14ac:dyDescent="0.25">
      <c r="A8" s="104"/>
      <c r="B8" s="104" t="s">
        <v>273</v>
      </c>
      <c r="C8" s="104"/>
      <c r="D8" s="104"/>
      <c r="E8" s="104"/>
      <c r="F8" s="131">
        <f>SUM(F5:F7)</f>
        <v>630659396.26999998</v>
      </c>
    </row>
    <row r="9" spans="1:6" ht="15.75" x14ac:dyDescent="0.25">
      <c r="A9" s="104"/>
      <c r="B9" s="104"/>
      <c r="C9" s="104"/>
      <c r="D9" s="104"/>
      <c r="E9" s="104"/>
      <c r="F9" s="104"/>
    </row>
    <row r="10" spans="1:6" ht="31.5" x14ac:dyDescent="0.25">
      <c r="A10" s="104">
        <v>2</v>
      </c>
      <c r="B10" s="137" t="s">
        <v>274</v>
      </c>
      <c r="C10" s="104" t="s">
        <v>275</v>
      </c>
      <c r="D10" s="104">
        <v>0</v>
      </c>
      <c r="E10" s="104">
        <v>0</v>
      </c>
      <c r="F10" s="157">
        <v>577000001.00099993</v>
      </c>
    </row>
    <row r="11" spans="1:6" ht="15.75" x14ac:dyDescent="0.25">
      <c r="A11" s="104"/>
      <c r="B11" s="104" t="s">
        <v>273</v>
      </c>
      <c r="C11" s="104"/>
      <c r="D11" s="104"/>
      <c r="E11" s="104"/>
      <c r="F11" s="158">
        <v>554000001.00099993</v>
      </c>
    </row>
    <row r="12" spans="1:6" ht="47.25" x14ac:dyDescent="0.25">
      <c r="A12" s="104"/>
      <c r="B12" s="159" t="s">
        <v>276</v>
      </c>
      <c r="C12" s="104"/>
      <c r="D12" s="104"/>
      <c r="E12" s="104"/>
      <c r="F12" s="131">
        <f>F8+F11</f>
        <v>1184659397.2709999</v>
      </c>
    </row>
    <row r="17" spans="4:4" ht="21" x14ac:dyDescent="0.35">
      <c r="D17" s="141">
        <v>1</v>
      </c>
    </row>
  </sheetData>
  <mergeCells count="2">
    <mergeCell ref="A2:F2"/>
    <mergeCell ref="A1:F1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>
      <selection activeCell="C15" sqref="C15"/>
    </sheetView>
  </sheetViews>
  <sheetFormatPr defaultRowHeight="15" x14ac:dyDescent="0.25"/>
  <cols>
    <col min="1" max="1" width="7.42578125" customWidth="1"/>
    <col min="2" max="2" width="28.140625" customWidth="1"/>
    <col min="3" max="3" width="42.28515625" customWidth="1"/>
  </cols>
  <sheetData>
    <row r="1" spans="1:5" ht="20.25" x14ac:dyDescent="0.3">
      <c r="A1" s="164" t="s">
        <v>211</v>
      </c>
      <c r="B1" s="164"/>
      <c r="C1" s="164"/>
      <c r="D1" s="103"/>
      <c r="E1" s="103"/>
    </row>
    <row r="2" spans="1:5" ht="18.75" x14ac:dyDescent="0.3">
      <c r="A2" s="208" t="s">
        <v>256</v>
      </c>
      <c r="B2" s="208"/>
      <c r="C2" s="208"/>
      <c r="D2" s="134"/>
      <c r="E2" s="134"/>
    </row>
    <row r="3" spans="1:5" ht="15.75" x14ac:dyDescent="0.25">
      <c r="A3" s="130" t="s">
        <v>215</v>
      </c>
      <c r="B3" s="130" t="s">
        <v>257</v>
      </c>
      <c r="C3" s="130" t="s">
        <v>258</v>
      </c>
    </row>
    <row r="4" spans="1:5" ht="15.75" x14ac:dyDescent="0.25">
      <c r="A4" s="130"/>
      <c r="B4" s="130" t="s">
        <v>278</v>
      </c>
      <c r="C4" s="130"/>
    </row>
    <row r="5" spans="1:5" ht="15.75" x14ac:dyDescent="0.25">
      <c r="A5" s="104" t="s">
        <v>259</v>
      </c>
      <c r="B5" s="104" t="s">
        <v>260</v>
      </c>
      <c r="C5" s="135">
        <v>55592132.57</v>
      </c>
    </row>
    <row r="6" spans="1:5" ht="15.75" x14ac:dyDescent="0.25">
      <c r="A6" s="104"/>
      <c r="B6" s="104" t="s">
        <v>279</v>
      </c>
      <c r="C6" s="135">
        <v>6000000</v>
      </c>
    </row>
    <row r="7" spans="1:5" ht="15.75" x14ac:dyDescent="0.25">
      <c r="A7" s="104">
        <v>2</v>
      </c>
      <c r="B7" s="104" t="s">
        <v>261</v>
      </c>
      <c r="C7" s="136">
        <v>120000</v>
      </c>
    </row>
    <row r="8" spans="1:5" ht="15.75" x14ac:dyDescent="0.25">
      <c r="A8" s="104">
        <v>3</v>
      </c>
      <c r="B8" s="104" t="s">
        <v>262</v>
      </c>
      <c r="C8" s="104">
        <v>0</v>
      </c>
    </row>
    <row r="9" spans="1:5" ht="15.75" x14ac:dyDescent="0.25">
      <c r="A9" s="104">
        <v>4</v>
      </c>
      <c r="B9" s="104" t="s">
        <v>263</v>
      </c>
      <c r="C9" s="157">
        <v>800000</v>
      </c>
    </row>
    <row r="10" spans="1:5" ht="31.5" x14ac:dyDescent="0.25">
      <c r="A10" s="104">
        <v>5</v>
      </c>
      <c r="B10" s="138" t="s">
        <v>264</v>
      </c>
      <c r="C10" s="136">
        <v>1152210</v>
      </c>
    </row>
    <row r="11" spans="1:5" ht="31.5" x14ac:dyDescent="0.25">
      <c r="A11" s="104">
        <v>7</v>
      </c>
      <c r="B11" s="137" t="s">
        <v>265</v>
      </c>
      <c r="C11" s="136">
        <v>360000</v>
      </c>
    </row>
    <row r="12" spans="1:5" ht="15.75" x14ac:dyDescent="0.25">
      <c r="A12" s="104">
        <v>8</v>
      </c>
      <c r="B12" s="104" t="s">
        <v>266</v>
      </c>
      <c r="C12" s="136">
        <v>500000</v>
      </c>
    </row>
    <row r="13" spans="1:5" ht="15.75" x14ac:dyDescent="0.25">
      <c r="A13" s="104">
        <v>9</v>
      </c>
      <c r="B13" s="104" t="s">
        <v>267</v>
      </c>
      <c r="C13" s="136">
        <v>2500000</v>
      </c>
    </row>
    <row r="14" spans="1:5" ht="15.75" x14ac:dyDescent="0.25">
      <c r="A14" s="104">
        <v>10</v>
      </c>
      <c r="B14" s="104" t="s">
        <v>268</v>
      </c>
      <c r="C14" s="136">
        <v>5000000</v>
      </c>
    </row>
    <row r="15" spans="1:5" ht="18.75" x14ac:dyDescent="0.3">
      <c r="A15" s="71"/>
      <c r="B15" s="132" t="s">
        <v>269</v>
      </c>
      <c r="C15" s="133">
        <f>SUM(C5:C14)</f>
        <v>72024342.569999993</v>
      </c>
    </row>
    <row r="18" spans="3:3" ht="26.25" x14ac:dyDescent="0.4">
      <c r="C18" s="140">
        <v>11</v>
      </c>
    </row>
  </sheetData>
  <mergeCells count="2">
    <mergeCell ref="A2:C2"/>
    <mergeCell ref="A1:C1"/>
  </mergeCells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A14" workbookViewId="0">
      <selection activeCell="F24" sqref="F24"/>
    </sheetView>
  </sheetViews>
  <sheetFormatPr defaultRowHeight="15" x14ac:dyDescent="0.25"/>
  <cols>
    <col min="1" max="1" width="5.7109375" customWidth="1"/>
    <col min="2" max="2" width="39.5703125" customWidth="1"/>
    <col min="3" max="3" width="10.7109375" customWidth="1"/>
    <col min="4" max="4" width="16.28515625" customWidth="1"/>
    <col min="5" max="5" width="16" customWidth="1"/>
  </cols>
  <sheetData>
    <row r="1" spans="1:9" ht="20.25" x14ac:dyDescent="0.3">
      <c r="A1" s="210" t="s">
        <v>214</v>
      </c>
      <c r="B1" s="164"/>
      <c r="C1" s="164"/>
      <c r="D1" s="164"/>
      <c r="E1" s="164"/>
      <c r="F1" s="103"/>
      <c r="G1" s="103"/>
      <c r="H1" s="103"/>
      <c r="I1" s="103"/>
    </row>
    <row r="2" spans="1:9" ht="18.75" x14ac:dyDescent="0.3">
      <c r="A2" s="209" t="s">
        <v>212</v>
      </c>
      <c r="B2" s="209"/>
      <c r="C2" s="209"/>
      <c r="D2" s="209"/>
      <c r="E2" s="209"/>
      <c r="F2" s="102"/>
      <c r="G2" s="102"/>
      <c r="H2" s="102"/>
      <c r="I2" s="102"/>
    </row>
    <row r="3" spans="1:9" ht="18.75" x14ac:dyDescent="0.3">
      <c r="A3" s="209" t="s">
        <v>213</v>
      </c>
      <c r="B3" s="209"/>
      <c r="C3" s="209"/>
      <c r="D3" s="209"/>
      <c r="E3" s="209"/>
      <c r="F3" s="102"/>
      <c r="G3" s="102"/>
      <c r="H3" s="102"/>
      <c r="I3" s="102"/>
    </row>
    <row r="4" spans="1:9" ht="56.25" x14ac:dyDescent="0.3">
      <c r="A4" s="123" t="s">
        <v>215</v>
      </c>
      <c r="B4" s="123" t="s">
        <v>216</v>
      </c>
      <c r="C4" s="123" t="s">
        <v>218</v>
      </c>
      <c r="D4" s="124" t="s">
        <v>217</v>
      </c>
      <c r="E4" s="125" t="s">
        <v>3</v>
      </c>
    </row>
    <row r="5" spans="1:9" ht="31.5" x14ac:dyDescent="0.25">
      <c r="A5" s="126">
        <v>1</v>
      </c>
      <c r="B5" s="111" t="s">
        <v>219</v>
      </c>
      <c r="C5" s="127" t="s">
        <v>220</v>
      </c>
      <c r="D5" s="128">
        <v>20000000</v>
      </c>
      <c r="E5" s="128">
        <v>20000000</v>
      </c>
    </row>
    <row r="6" spans="1:9" ht="15.75" x14ac:dyDescent="0.25">
      <c r="A6" s="126">
        <v>2</v>
      </c>
      <c r="B6" s="111" t="s">
        <v>221</v>
      </c>
      <c r="C6" s="127" t="s">
        <v>220</v>
      </c>
      <c r="D6" s="128">
        <v>12500000</v>
      </c>
      <c r="E6" s="128">
        <v>10000000</v>
      </c>
    </row>
    <row r="7" spans="1:9" ht="31.5" customHeight="1" x14ac:dyDescent="0.25">
      <c r="A7" s="126">
        <v>3</v>
      </c>
      <c r="B7" s="111" t="s">
        <v>222</v>
      </c>
      <c r="C7" s="127" t="s">
        <v>220</v>
      </c>
      <c r="D7" s="128">
        <v>75000000</v>
      </c>
      <c r="E7" s="128">
        <v>50000000</v>
      </c>
      <c r="F7" s="72"/>
    </row>
    <row r="8" spans="1:9" ht="31.5" x14ac:dyDescent="0.25">
      <c r="A8" s="126">
        <v>4</v>
      </c>
      <c r="B8" s="111" t="s">
        <v>223</v>
      </c>
      <c r="C8" s="127" t="s">
        <v>220</v>
      </c>
      <c r="D8" s="128">
        <v>12000000</v>
      </c>
      <c r="E8" s="128">
        <v>12000000</v>
      </c>
    </row>
    <row r="9" spans="1:9" ht="31.5" x14ac:dyDescent="0.25">
      <c r="A9" s="126">
        <v>5</v>
      </c>
      <c r="B9" s="111" t="s">
        <v>224</v>
      </c>
      <c r="C9" s="127" t="s">
        <v>220</v>
      </c>
      <c r="D9" s="128">
        <v>20000000</v>
      </c>
      <c r="E9" s="128">
        <v>20000000</v>
      </c>
    </row>
    <row r="10" spans="1:9" ht="15.75" x14ac:dyDescent="0.25">
      <c r="A10" s="126">
        <v>6</v>
      </c>
      <c r="B10" s="111" t="s">
        <v>225</v>
      </c>
      <c r="C10" s="127" t="s">
        <v>220</v>
      </c>
      <c r="D10" s="128">
        <v>100000000.001</v>
      </c>
      <c r="E10" s="128">
        <v>100000000.001</v>
      </c>
    </row>
    <row r="11" spans="1:9" ht="15.75" x14ac:dyDescent="0.25">
      <c r="A11" s="126">
        <v>7</v>
      </c>
      <c r="B11" s="111" t="s">
        <v>226</v>
      </c>
      <c r="C11" s="127" t="s">
        <v>220</v>
      </c>
      <c r="D11" s="128">
        <v>50000000</v>
      </c>
      <c r="E11" s="128">
        <v>50000000</v>
      </c>
    </row>
    <row r="12" spans="1:9" ht="15.75" x14ac:dyDescent="0.25">
      <c r="A12" s="126">
        <v>8</v>
      </c>
      <c r="B12" s="111" t="s">
        <v>227</v>
      </c>
      <c r="C12" s="127" t="s">
        <v>220</v>
      </c>
      <c r="D12" s="128">
        <v>150000000</v>
      </c>
      <c r="E12" s="128">
        <v>150000000</v>
      </c>
    </row>
    <row r="13" spans="1:9" ht="31.5" x14ac:dyDescent="0.25">
      <c r="A13" s="126">
        <v>9</v>
      </c>
      <c r="B13" s="111" t="s">
        <v>228</v>
      </c>
      <c r="C13" s="127" t="s">
        <v>220</v>
      </c>
      <c r="D13" s="128">
        <v>50000000</v>
      </c>
      <c r="E13" s="128">
        <v>50000000</v>
      </c>
    </row>
    <row r="14" spans="1:9" ht="31.5" x14ac:dyDescent="0.25">
      <c r="A14" s="126">
        <v>10</v>
      </c>
      <c r="B14" s="111" t="s">
        <v>229</v>
      </c>
      <c r="C14" s="127" t="s">
        <v>220</v>
      </c>
      <c r="D14" s="128">
        <v>50000000</v>
      </c>
      <c r="E14" s="128">
        <v>50000001</v>
      </c>
    </row>
    <row r="15" spans="1:9" ht="31.5" x14ac:dyDescent="0.25">
      <c r="A15" s="126">
        <v>11</v>
      </c>
      <c r="B15" s="111" t="s">
        <v>230</v>
      </c>
      <c r="C15" s="127" t="s">
        <v>220</v>
      </c>
      <c r="D15" s="129" t="s">
        <v>231</v>
      </c>
      <c r="E15" s="129" t="s">
        <v>235</v>
      </c>
    </row>
    <row r="16" spans="1:9" ht="15.75" x14ac:dyDescent="0.25">
      <c r="A16" s="126">
        <v>12</v>
      </c>
      <c r="B16" s="111" t="s">
        <v>232</v>
      </c>
      <c r="C16" s="127" t="s">
        <v>220</v>
      </c>
      <c r="D16" s="128">
        <v>5000000</v>
      </c>
      <c r="E16" s="128">
        <v>5000000</v>
      </c>
    </row>
    <row r="17" spans="1:5" ht="15.75" x14ac:dyDescent="0.25">
      <c r="A17" s="126">
        <v>13</v>
      </c>
      <c r="B17" s="111" t="s">
        <v>233</v>
      </c>
      <c r="C17" s="127" t="s">
        <v>220</v>
      </c>
      <c r="D17" s="128">
        <v>5000000</v>
      </c>
      <c r="E17" s="128">
        <v>5000000</v>
      </c>
    </row>
    <row r="18" spans="1:5" ht="15.75" x14ac:dyDescent="0.25">
      <c r="A18" s="126">
        <v>14</v>
      </c>
      <c r="B18" s="111" t="s">
        <v>280</v>
      </c>
      <c r="C18" s="127" t="s">
        <v>220</v>
      </c>
      <c r="D18" s="128">
        <v>20000000</v>
      </c>
      <c r="E18" s="128">
        <v>20000000</v>
      </c>
    </row>
    <row r="19" spans="1:5" ht="31.5" x14ac:dyDescent="0.25">
      <c r="A19" s="126">
        <v>15</v>
      </c>
      <c r="B19" s="111" t="s">
        <v>281</v>
      </c>
      <c r="C19" s="127" t="s">
        <v>220</v>
      </c>
      <c r="D19" s="128">
        <v>35000000</v>
      </c>
      <c r="E19" s="128">
        <v>35000000</v>
      </c>
    </row>
    <row r="20" spans="1:5" ht="15.75" x14ac:dyDescent="0.25">
      <c r="A20" s="126"/>
      <c r="B20" s="211" t="s">
        <v>234</v>
      </c>
      <c r="C20" s="212"/>
      <c r="D20" s="213">
        <f>SUM(D5:D19)</f>
        <v>604500000.00099993</v>
      </c>
      <c r="E20" s="213">
        <f>SUM(E5:E19)</f>
        <v>577000001.00099993</v>
      </c>
    </row>
    <row r="23" spans="1:5" ht="26.25" x14ac:dyDescent="0.4">
      <c r="D23" s="140">
        <v>12</v>
      </c>
    </row>
  </sheetData>
  <mergeCells count="3">
    <mergeCell ref="A3:E3"/>
    <mergeCell ref="A2:E2"/>
    <mergeCell ref="A1:E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6"/>
  <sheetViews>
    <sheetView view="pageBreakPreview" topLeftCell="A5" zoomScaleSheetLayoutView="100" workbookViewId="0">
      <selection activeCell="C5" sqref="C5"/>
    </sheetView>
  </sheetViews>
  <sheetFormatPr defaultColWidth="9.140625" defaultRowHeight="15" x14ac:dyDescent="0.25"/>
  <cols>
    <col min="1" max="1" width="13.140625" style="26" customWidth="1"/>
    <col min="2" max="2" width="13.140625" style="1" customWidth="1"/>
    <col min="3" max="3" width="18.28515625" style="1" customWidth="1"/>
    <col min="4" max="4" width="51.140625" style="1" customWidth="1"/>
    <col min="5" max="5" width="1.42578125" style="1" customWidth="1"/>
    <col min="6" max="9" width="9.140625" style="1"/>
    <col min="10" max="10" width="16.28515625" style="1" customWidth="1"/>
    <col min="11" max="16384" width="9.140625" style="1"/>
  </cols>
  <sheetData>
    <row r="1" spans="1:10" ht="19.5" customHeight="1" x14ac:dyDescent="0.3">
      <c r="A1" s="164" t="s">
        <v>0</v>
      </c>
      <c r="B1" s="164"/>
      <c r="C1" s="164"/>
      <c r="D1" s="164"/>
      <c r="E1" s="164"/>
    </row>
    <row r="2" spans="1:10" ht="19.5" customHeight="1" x14ac:dyDescent="0.3">
      <c r="A2" s="164" t="s">
        <v>211</v>
      </c>
      <c r="B2" s="164"/>
      <c r="C2" s="164"/>
      <c r="D2" s="164"/>
      <c r="E2" s="164"/>
    </row>
    <row r="3" spans="1:10" ht="19.5" customHeight="1" thickBot="1" x14ac:dyDescent="0.3">
      <c r="A3" s="2"/>
      <c r="B3" s="2"/>
      <c r="C3" s="2"/>
      <c r="D3" s="2"/>
      <c r="E3" s="2"/>
    </row>
    <row r="4" spans="1:10" ht="63.75" thickBot="1" x14ac:dyDescent="0.3">
      <c r="A4" s="3" t="s">
        <v>1</v>
      </c>
      <c r="B4" s="4" t="s">
        <v>243</v>
      </c>
      <c r="C4" s="4" t="s">
        <v>3</v>
      </c>
      <c r="D4" s="5" t="s">
        <v>3</v>
      </c>
    </row>
    <row r="5" spans="1:10" s="6" customFormat="1" ht="32.1" customHeight="1" x14ac:dyDescent="0.25">
      <c r="A5" s="7" t="s">
        <v>4</v>
      </c>
      <c r="B5" s="8">
        <v>0</v>
      </c>
      <c r="C5" s="8">
        <v>3</v>
      </c>
      <c r="D5" s="10">
        <v>435300</v>
      </c>
    </row>
    <row r="6" spans="1:10" s="6" customFormat="1" ht="32.1" customHeight="1" x14ac:dyDescent="0.25">
      <c r="A6" s="11" t="s">
        <v>5</v>
      </c>
      <c r="B6" s="8">
        <v>0</v>
      </c>
      <c r="C6" s="12">
        <v>11</v>
      </c>
      <c r="D6" s="13">
        <v>1388530</v>
      </c>
    </row>
    <row r="7" spans="1:10" s="6" customFormat="1" ht="32.1" customHeight="1" x14ac:dyDescent="0.25">
      <c r="A7" s="11" t="s">
        <v>6</v>
      </c>
      <c r="B7" s="8">
        <v>0</v>
      </c>
      <c r="C7" s="12">
        <v>9</v>
      </c>
      <c r="D7" s="13">
        <v>1359846</v>
      </c>
    </row>
    <row r="8" spans="1:10" s="6" customFormat="1" ht="32.1" customHeight="1" x14ac:dyDescent="0.25">
      <c r="A8" s="11" t="s">
        <v>7</v>
      </c>
      <c r="B8" s="8">
        <v>0</v>
      </c>
      <c r="C8" s="12">
        <v>15</v>
      </c>
      <c r="D8" s="13">
        <v>2371215</v>
      </c>
    </row>
    <row r="9" spans="1:10" s="6" customFormat="1" ht="32.1" customHeight="1" x14ac:dyDescent="0.25">
      <c r="A9" s="11" t="s">
        <v>8</v>
      </c>
      <c r="B9" s="8">
        <v>0</v>
      </c>
      <c r="C9" s="12">
        <v>8</v>
      </c>
      <c r="D9" s="13">
        <v>1409072</v>
      </c>
    </row>
    <row r="10" spans="1:10" s="6" customFormat="1" ht="32.1" customHeight="1" x14ac:dyDescent="0.25">
      <c r="A10" s="11" t="s">
        <v>9</v>
      </c>
      <c r="B10" s="8">
        <v>0</v>
      </c>
      <c r="C10" s="12">
        <v>5</v>
      </c>
      <c r="D10" s="13">
        <v>966985</v>
      </c>
    </row>
    <row r="11" spans="1:10" s="14" customFormat="1" ht="32.1" customHeight="1" x14ac:dyDescent="0.25">
      <c r="A11" s="15" t="s">
        <v>10</v>
      </c>
      <c r="B11" s="8">
        <v>0</v>
      </c>
      <c r="C11" s="9">
        <f>SUM(C5:C10)</f>
        <v>51</v>
      </c>
      <c r="D11" s="16">
        <v>7930948</v>
      </c>
      <c r="H11" s="6"/>
    </row>
    <row r="12" spans="1:10" s="6" customFormat="1" ht="32.1" customHeight="1" x14ac:dyDescent="0.25">
      <c r="A12" s="11" t="s">
        <v>11</v>
      </c>
      <c r="B12" s="8">
        <v>0</v>
      </c>
      <c r="C12" s="12">
        <v>3</v>
      </c>
      <c r="D12" s="17">
        <v>796644</v>
      </c>
      <c r="J12" s="18"/>
    </row>
    <row r="13" spans="1:10" s="6" customFormat="1" ht="32.1" customHeight="1" x14ac:dyDescent="0.25">
      <c r="A13" s="11" t="s">
        <v>12</v>
      </c>
      <c r="B13" s="8">
        <v>0</v>
      </c>
      <c r="C13" s="12">
        <v>33</v>
      </c>
      <c r="D13" s="17">
        <v>49316652</v>
      </c>
      <c r="J13" s="19"/>
    </row>
    <row r="14" spans="1:10" s="6" customFormat="1" ht="32.1" customHeight="1" x14ac:dyDescent="0.25">
      <c r="A14" s="11" t="s">
        <v>13</v>
      </c>
      <c r="B14" s="8">
        <v>0</v>
      </c>
      <c r="C14" s="12">
        <v>14</v>
      </c>
      <c r="D14" s="17">
        <v>24284904</v>
      </c>
      <c r="J14" s="18"/>
    </row>
    <row r="15" spans="1:10" s="6" customFormat="1" ht="32.1" customHeight="1" x14ac:dyDescent="0.25">
      <c r="A15" s="11" t="s">
        <v>14</v>
      </c>
      <c r="B15" s="8">
        <v>0</v>
      </c>
      <c r="C15" s="12">
        <v>11</v>
      </c>
      <c r="D15" s="17">
        <v>17330689.199999999</v>
      </c>
      <c r="J15" s="18"/>
    </row>
    <row r="16" spans="1:10" s="6" customFormat="1" ht="32.1" customHeight="1" x14ac:dyDescent="0.25">
      <c r="A16" s="11">
        <v>12</v>
      </c>
      <c r="B16" s="8">
        <v>0</v>
      </c>
      <c r="C16" s="12">
        <v>21</v>
      </c>
      <c r="D16" s="17">
        <v>131771304</v>
      </c>
    </row>
    <row r="17" spans="1:4" s="6" customFormat="1" ht="32.1" customHeight="1" x14ac:dyDescent="0.25">
      <c r="A17" s="11">
        <v>13</v>
      </c>
      <c r="B17" s="8">
        <v>0</v>
      </c>
      <c r="C17" s="12">
        <v>21</v>
      </c>
      <c r="D17" s="17">
        <v>56988288</v>
      </c>
    </row>
    <row r="18" spans="1:4" s="14" customFormat="1" ht="32.1" customHeight="1" x14ac:dyDescent="0.25">
      <c r="A18" s="15" t="s">
        <v>277</v>
      </c>
      <c r="B18" s="8">
        <v>0</v>
      </c>
      <c r="C18" s="20">
        <f>SUM(C12:C17)</f>
        <v>103</v>
      </c>
      <c r="D18" s="16">
        <f>SUM(D12:D17)</f>
        <v>280488481.19999999</v>
      </c>
    </row>
    <row r="19" spans="1:4" s="6" customFormat="1" ht="32.1" customHeight="1" x14ac:dyDescent="0.25">
      <c r="A19" s="11">
        <v>14</v>
      </c>
      <c r="B19" s="8">
        <v>0</v>
      </c>
      <c r="C19" s="12">
        <v>29</v>
      </c>
      <c r="D19" s="17">
        <v>46725438</v>
      </c>
    </row>
    <row r="20" spans="1:4" s="6" customFormat="1" ht="32.1" customHeight="1" x14ac:dyDescent="0.25">
      <c r="A20" s="11">
        <v>15</v>
      </c>
      <c r="B20" s="8">
        <v>0</v>
      </c>
      <c r="C20" s="12">
        <v>18</v>
      </c>
      <c r="D20" s="17">
        <v>92846088</v>
      </c>
    </row>
    <row r="21" spans="1:4" s="6" customFormat="1" ht="32.1" customHeight="1" x14ac:dyDescent="0.25">
      <c r="A21" s="11">
        <v>16</v>
      </c>
      <c r="B21" s="8">
        <v>0</v>
      </c>
      <c r="C21" s="12">
        <v>15</v>
      </c>
      <c r="D21" s="17">
        <v>94122360</v>
      </c>
    </row>
    <row r="22" spans="1:4" s="6" customFormat="1" ht="32.1" customHeight="1" x14ac:dyDescent="0.25">
      <c r="A22" s="11">
        <v>17</v>
      </c>
      <c r="B22" s="8">
        <v>0</v>
      </c>
      <c r="C22" s="12">
        <v>8</v>
      </c>
      <c r="D22" s="17">
        <v>36521738</v>
      </c>
    </row>
    <row r="23" spans="1:4" s="14" customFormat="1" ht="36.75" customHeight="1" x14ac:dyDescent="0.25">
      <c r="A23" s="15" t="s">
        <v>16</v>
      </c>
      <c r="B23" s="8">
        <v>0</v>
      </c>
      <c r="C23" s="21">
        <f>SUM(C19:C22)</f>
        <v>70</v>
      </c>
      <c r="D23" s="22">
        <v>324490184</v>
      </c>
    </row>
    <row r="24" spans="1:4" s="14" customFormat="1" ht="48" customHeight="1" thickBot="1" x14ac:dyDescent="0.3">
      <c r="A24" s="23" t="s">
        <v>17</v>
      </c>
      <c r="B24" s="8">
        <v>0</v>
      </c>
      <c r="C24" s="24">
        <f>SUM(C23,C18,C11)</f>
        <v>224</v>
      </c>
      <c r="D24" s="25">
        <f>D11+D18+D23</f>
        <v>612909613.20000005</v>
      </c>
    </row>
    <row r="25" spans="1:4" ht="47.25" customHeight="1" x14ac:dyDescent="0.4">
      <c r="D25" s="156">
        <v>2</v>
      </c>
    </row>
    <row r="26" spans="1:4" x14ac:dyDescent="0.25">
      <c r="D26" s="27"/>
    </row>
    <row r="27" spans="1:4" x14ac:dyDescent="0.25">
      <c r="A27" s="1"/>
    </row>
    <row r="28" spans="1:4" x14ac:dyDescent="0.25">
      <c r="A28" s="1"/>
    </row>
    <row r="29" spans="1:4" ht="32.25" customHeight="1" x14ac:dyDescent="0.25">
      <c r="A29" s="1"/>
    </row>
    <row r="30" spans="1:4" ht="30" customHeight="1" x14ac:dyDescent="0.25">
      <c r="A30" s="1"/>
    </row>
    <row r="31" spans="1:4" ht="29.25" customHeight="1" x14ac:dyDescent="0.25">
      <c r="A31" s="1"/>
    </row>
    <row r="32" spans="1:4" ht="27" customHeight="1" x14ac:dyDescent="0.25">
      <c r="A32" s="1"/>
    </row>
    <row r="33" spans="1:1" ht="28.5" customHeight="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ht="46.5" customHeight="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ht="29.25" customHeight="1" x14ac:dyDescent="0.25">
      <c r="A47" s="1"/>
    </row>
    <row r="48" spans="1:1" x14ac:dyDescent="0.25">
      <c r="A48" s="1"/>
    </row>
    <row r="49" spans="1:1" ht="29.25" customHeight="1" x14ac:dyDescent="0.25">
      <c r="A49" s="1"/>
    </row>
    <row r="50" spans="1:1" x14ac:dyDescent="0.25">
      <c r="A50" s="1"/>
    </row>
    <row r="51" spans="1:1" ht="30" customHeight="1" x14ac:dyDescent="0.25">
      <c r="A51" s="1"/>
    </row>
    <row r="52" spans="1:1" x14ac:dyDescent="0.25">
      <c r="A52" s="1"/>
    </row>
    <row r="53" spans="1:1" ht="30.75" customHeight="1" x14ac:dyDescent="0.25">
      <c r="A53" s="1"/>
    </row>
    <row r="54" spans="1:1" ht="30" customHeight="1" x14ac:dyDescent="0.25">
      <c r="A54" s="1"/>
    </row>
    <row r="55" spans="1:1" x14ac:dyDescent="0.25">
      <c r="A55" s="1"/>
    </row>
    <row r="56" spans="1:1" ht="30.75" customHeight="1" x14ac:dyDescent="0.25">
      <c r="A56" s="1"/>
    </row>
    <row r="57" spans="1:1" ht="30.75" customHeight="1" x14ac:dyDescent="0.25">
      <c r="A57" s="1"/>
    </row>
    <row r="58" spans="1:1" ht="30.75" customHeight="1" x14ac:dyDescent="0.25">
      <c r="A58" s="1"/>
    </row>
    <row r="59" spans="1:1" ht="30.75" customHeight="1" x14ac:dyDescent="0.25">
      <c r="A59" s="1"/>
    </row>
    <row r="60" spans="1:1" ht="9.75" customHeight="1" x14ac:dyDescent="0.25">
      <c r="A60" s="1"/>
    </row>
    <row r="61" spans="1:1" x14ac:dyDescent="0.25">
      <c r="A61" s="1"/>
    </row>
    <row r="62" spans="1:1" ht="30.75" customHeight="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ht="18.75" customHeight="1" x14ac:dyDescent="0.25">
      <c r="A123" s="1"/>
    </row>
    <row r="124" spans="1:1" x14ac:dyDescent="0.25">
      <c r="A124" s="1"/>
    </row>
    <row r="125" spans="1:1" x14ac:dyDescent="0.25">
      <c r="A125" s="1"/>
    </row>
    <row r="126" spans="1:1" ht="16.5" customHeight="1" x14ac:dyDescent="0.25">
      <c r="A126" s="1"/>
    </row>
    <row r="127" spans="1:1" ht="16.5" customHeight="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ht="18.75" customHeight="1" x14ac:dyDescent="0.25">
      <c r="A134" s="1"/>
    </row>
    <row r="135" spans="1:1" x14ac:dyDescent="0.25">
      <c r="A135" s="1"/>
    </row>
    <row r="136" spans="1:1" x14ac:dyDescent="0.25">
      <c r="A136" s="1"/>
    </row>
    <row r="137" spans="1:1" ht="31.5" customHeight="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ht="31.5" customHeight="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ht="33" customHeight="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ht="28.5" customHeight="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ht="32.25" customHeight="1" x14ac:dyDescent="0.25">
      <c r="A234" s="1"/>
    </row>
    <row r="235" spans="1:1" x14ac:dyDescent="0.25">
      <c r="A235" s="1"/>
    </row>
    <row r="236" spans="1:1" ht="28.5" customHeight="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28"/>
    </row>
    <row r="256" spans="1:1" x14ac:dyDescent="0.25">
      <c r="A256" s="28"/>
    </row>
  </sheetData>
  <mergeCells count="2">
    <mergeCell ref="A1:E1"/>
    <mergeCell ref="A2:E2"/>
  </mergeCells>
  <pageMargins left="0.45" right="0.45" top="0.5" bottom="0.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view="pageBreakPreview" topLeftCell="A53" zoomScale="60" zoomScaleNormal="100" workbookViewId="0">
      <selection activeCell="K87" sqref="K87"/>
    </sheetView>
  </sheetViews>
  <sheetFormatPr defaultRowHeight="12.75" x14ac:dyDescent="0.2"/>
  <cols>
    <col min="1" max="1" width="16.5703125" style="30" customWidth="1"/>
    <col min="2" max="2" width="17.28515625" style="30" customWidth="1"/>
    <col min="3" max="3" width="19.42578125" style="30" customWidth="1"/>
    <col min="4" max="4" width="23" style="30" customWidth="1"/>
    <col min="5" max="5" width="64.42578125" style="30" customWidth="1"/>
    <col min="6" max="6" width="28" style="30" customWidth="1"/>
    <col min="7" max="7" width="28.28515625" style="30" customWidth="1"/>
    <col min="8" max="16" width="9.140625" style="30"/>
    <col min="17" max="17" width="9.140625" style="30" customWidth="1"/>
    <col min="18" max="16384" width="9.140625" style="30"/>
  </cols>
  <sheetData>
    <row r="1" spans="1:7" s="1" customFormat="1" ht="45.75" customHeight="1" x14ac:dyDescent="0.55000000000000004">
      <c r="A1" s="165" t="s">
        <v>112</v>
      </c>
      <c r="B1" s="166"/>
      <c r="C1" s="166"/>
      <c r="D1" s="166"/>
      <c r="E1" s="166"/>
      <c r="F1" s="166"/>
      <c r="G1" s="166"/>
    </row>
    <row r="3" spans="1:7" ht="60.75" x14ac:dyDescent="0.2">
      <c r="A3" s="29" t="s">
        <v>18</v>
      </c>
      <c r="B3" s="29" t="s">
        <v>19</v>
      </c>
      <c r="C3" s="29" t="s">
        <v>2</v>
      </c>
      <c r="D3" s="29" t="s">
        <v>20</v>
      </c>
      <c r="E3" s="29" t="s">
        <v>21</v>
      </c>
      <c r="F3" s="29" t="s">
        <v>22</v>
      </c>
      <c r="G3" s="29" t="s">
        <v>23</v>
      </c>
    </row>
    <row r="4" spans="1:7" ht="42" customHeight="1" x14ac:dyDescent="0.2">
      <c r="A4" s="167" t="s">
        <v>113</v>
      </c>
      <c r="B4" s="167"/>
      <c r="C4" s="167"/>
      <c r="D4" s="167"/>
      <c r="E4" s="167"/>
      <c r="F4" s="167"/>
      <c r="G4" s="167"/>
    </row>
    <row r="5" spans="1:7" ht="25.5" customHeight="1" x14ac:dyDescent="0.2">
      <c r="A5" s="31"/>
      <c r="B5" s="31"/>
      <c r="C5" s="31"/>
      <c r="D5" s="31">
        <v>1</v>
      </c>
      <c r="E5" s="32" t="s">
        <v>114</v>
      </c>
      <c r="F5" s="33"/>
      <c r="G5" s="33">
        <v>8404620</v>
      </c>
    </row>
    <row r="6" spans="1:7" ht="19.5" customHeight="1" x14ac:dyDescent="0.2">
      <c r="A6" s="31"/>
      <c r="B6" s="31"/>
      <c r="C6" s="31"/>
      <c r="D6" s="31">
        <v>1</v>
      </c>
      <c r="E6" s="32" t="s">
        <v>40</v>
      </c>
      <c r="F6" s="33"/>
      <c r="G6" s="33">
        <v>6274824</v>
      </c>
    </row>
    <row r="7" spans="1:7" ht="34.5" customHeight="1" x14ac:dyDescent="0.2">
      <c r="A7" s="31"/>
      <c r="B7" s="31"/>
      <c r="C7" s="31"/>
      <c r="D7" s="31">
        <v>1</v>
      </c>
      <c r="E7" s="32" t="s">
        <v>24</v>
      </c>
      <c r="F7" s="33"/>
      <c r="G7" s="33">
        <v>2713728</v>
      </c>
    </row>
    <row r="8" spans="1:7" ht="28.5" customHeight="1" x14ac:dyDescent="0.2">
      <c r="A8" s="31"/>
      <c r="B8" s="31"/>
      <c r="C8" s="31"/>
      <c r="D8" s="31">
        <v>1</v>
      </c>
      <c r="E8" s="32" t="s">
        <v>25</v>
      </c>
      <c r="F8" s="34"/>
      <c r="G8" s="34">
        <v>353290</v>
      </c>
    </row>
    <row r="9" spans="1:7" ht="28.5" customHeight="1" x14ac:dyDescent="0.2">
      <c r="A9" s="31"/>
      <c r="B9" s="31"/>
      <c r="C9" s="31"/>
      <c r="D9" s="31">
        <v>1</v>
      </c>
      <c r="E9" s="32" t="s">
        <v>28</v>
      </c>
      <c r="F9" s="34"/>
      <c r="G9" s="34">
        <v>228800</v>
      </c>
    </row>
    <row r="10" spans="1:7" ht="23.25" customHeight="1" x14ac:dyDescent="0.2">
      <c r="A10" s="31"/>
      <c r="B10" s="31"/>
      <c r="C10" s="31"/>
      <c r="D10" s="31">
        <v>1</v>
      </c>
      <c r="E10" s="32" t="s">
        <v>29</v>
      </c>
      <c r="F10" s="34"/>
      <c r="G10" s="34">
        <v>193397</v>
      </c>
    </row>
    <row r="11" spans="1:7" ht="25.5" customHeight="1" x14ac:dyDescent="0.2">
      <c r="A11" s="31"/>
      <c r="B11" s="31"/>
      <c r="C11" s="31"/>
      <c r="D11" s="31">
        <v>2</v>
      </c>
      <c r="E11" s="32" t="s">
        <v>236</v>
      </c>
      <c r="F11" s="34"/>
      <c r="G11" s="34">
        <v>252460</v>
      </c>
    </row>
    <row r="12" spans="1:7" ht="30.75" customHeight="1" x14ac:dyDescent="0.2">
      <c r="A12" s="48"/>
      <c r="B12" s="48"/>
      <c r="C12" s="48"/>
      <c r="D12" s="48">
        <v>1</v>
      </c>
      <c r="E12" s="52" t="s">
        <v>71</v>
      </c>
      <c r="F12" s="50"/>
      <c r="G12" s="50">
        <v>233207</v>
      </c>
    </row>
    <row r="13" spans="1:7" ht="42" customHeight="1" x14ac:dyDescent="0.2">
      <c r="A13" s="172" t="s">
        <v>116</v>
      </c>
      <c r="B13" s="173"/>
      <c r="C13" s="173"/>
      <c r="D13" s="173"/>
      <c r="E13" s="173"/>
      <c r="F13" s="173"/>
      <c r="G13" s="174"/>
    </row>
    <row r="14" spans="1:7" ht="32.25" customHeight="1" x14ac:dyDescent="0.2">
      <c r="A14" s="31"/>
      <c r="B14" s="31"/>
      <c r="C14" s="31"/>
      <c r="D14" s="31"/>
      <c r="E14" s="68" t="s">
        <v>117</v>
      </c>
      <c r="F14" s="31"/>
      <c r="G14" s="82">
        <v>893500</v>
      </c>
    </row>
    <row r="15" spans="1:7" ht="29.25" customHeight="1" x14ac:dyDescent="0.2">
      <c r="A15" s="31"/>
      <c r="B15" s="31"/>
      <c r="C15" s="31"/>
      <c r="D15" s="31">
        <v>1</v>
      </c>
      <c r="E15" s="68" t="s">
        <v>118</v>
      </c>
      <c r="F15" s="31"/>
      <c r="G15" s="82">
        <v>656748</v>
      </c>
    </row>
    <row r="16" spans="1:7" ht="28.5" customHeight="1" x14ac:dyDescent="0.2">
      <c r="A16" s="31"/>
      <c r="B16" s="31"/>
      <c r="C16" s="31"/>
      <c r="D16" s="31">
        <v>1</v>
      </c>
      <c r="E16" s="68" t="s">
        <v>119</v>
      </c>
      <c r="F16" s="31"/>
      <c r="G16" s="82">
        <v>606850</v>
      </c>
    </row>
    <row r="17" spans="1:7" ht="29.25" customHeight="1" x14ac:dyDescent="0.2">
      <c r="A17" s="31"/>
      <c r="B17" s="31"/>
      <c r="C17" s="31"/>
      <c r="D17" s="31">
        <v>1</v>
      </c>
      <c r="E17" s="32" t="s">
        <v>27</v>
      </c>
      <c r="F17" s="34"/>
      <c r="G17" s="34">
        <v>233207</v>
      </c>
    </row>
    <row r="18" spans="1:7" ht="25.5" customHeight="1" x14ac:dyDescent="0.2">
      <c r="A18" s="31"/>
      <c r="B18" s="31"/>
      <c r="C18" s="31"/>
      <c r="D18" s="31">
        <v>1</v>
      </c>
      <c r="E18" s="32" t="s">
        <v>237</v>
      </c>
      <c r="F18" s="34"/>
      <c r="G18" s="33">
        <v>256290</v>
      </c>
    </row>
    <row r="19" spans="1:7" ht="30.75" customHeight="1" x14ac:dyDescent="0.2">
      <c r="A19" s="31"/>
      <c r="B19" s="31"/>
      <c r="C19" s="31"/>
      <c r="D19" s="31">
        <v>1</v>
      </c>
      <c r="E19" s="32" t="s">
        <v>29</v>
      </c>
      <c r="F19" s="34"/>
      <c r="G19" s="34">
        <v>193397</v>
      </c>
    </row>
    <row r="20" spans="1:7" ht="28.5" customHeight="1" x14ac:dyDescent="0.2">
      <c r="A20" s="175" t="s">
        <v>120</v>
      </c>
      <c r="B20" s="176"/>
      <c r="C20" s="176"/>
      <c r="D20" s="176"/>
      <c r="E20" s="176"/>
      <c r="F20" s="176"/>
      <c r="G20" s="177"/>
    </row>
    <row r="21" spans="1:7" ht="33" customHeight="1" x14ac:dyDescent="0.2">
      <c r="A21" s="31"/>
      <c r="B21" s="31"/>
      <c r="C21" s="31"/>
      <c r="D21" s="31">
        <v>1</v>
      </c>
      <c r="E21" s="32" t="s">
        <v>123</v>
      </c>
      <c r="F21" s="34"/>
      <c r="G21" s="33">
        <v>646098</v>
      </c>
    </row>
    <row r="22" spans="1:7" ht="42" customHeight="1" x14ac:dyDescent="0.2">
      <c r="A22" s="31"/>
      <c r="B22" s="172" t="s">
        <v>121</v>
      </c>
      <c r="C22" s="173"/>
      <c r="D22" s="173"/>
      <c r="E22" s="174"/>
      <c r="F22" s="34"/>
      <c r="G22" s="33"/>
    </row>
    <row r="23" spans="1:7" ht="29.25" customHeight="1" x14ac:dyDescent="0.2">
      <c r="A23" s="31"/>
      <c r="B23" s="31"/>
      <c r="C23" s="31"/>
      <c r="D23" s="31"/>
      <c r="E23" s="31" t="s">
        <v>122</v>
      </c>
      <c r="F23" s="33"/>
      <c r="G23" s="33">
        <v>383612.15</v>
      </c>
    </row>
    <row r="24" spans="1:7" ht="34.5" customHeight="1" x14ac:dyDescent="0.2">
      <c r="A24" s="31"/>
      <c r="B24" s="31"/>
      <c r="C24" s="31"/>
      <c r="D24" s="31">
        <v>1</v>
      </c>
      <c r="E24" s="32" t="s">
        <v>30</v>
      </c>
      <c r="F24" s="34"/>
      <c r="G24" s="34">
        <v>158081</v>
      </c>
    </row>
    <row r="25" spans="1:7" ht="22.5" x14ac:dyDescent="0.2">
      <c r="A25" s="31"/>
      <c r="B25" s="31"/>
      <c r="C25" s="31"/>
      <c r="D25" s="31">
        <v>1</v>
      </c>
      <c r="E25" s="32" t="s">
        <v>31</v>
      </c>
      <c r="F25" s="34"/>
      <c r="G25" s="34">
        <v>151094</v>
      </c>
    </row>
    <row r="26" spans="1:7" ht="34.5" customHeight="1" x14ac:dyDescent="0.2">
      <c r="A26" s="31"/>
      <c r="B26" s="31">
        <v>1</v>
      </c>
      <c r="C26" s="31">
        <v>1</v>
      </c>
      <c r="D26" s="31">
        <v>1</v>
      </c>
      <c r="E26" s="32" t="s">
        <v>29</v>
      </c>
      <c r="F26" s="34"/>
      <c r="G26" s="34">
        <v>193397</v>
      </c>
    </row>
    <row r="27" spans="1:7" ht="32.25" customHeight="1" x14ac:dyDescent="0.2">
      <c r="A27" s="31"/>
      <c r="B27" s="31"/>
      <c r="C27" s="31"/>
      <c r="D27" s="31"/>
      <c r="E27" s="118" t="s">
        <v>124</v>
      </c>
      <c r="F27" s="34"/>
      <c r="G27" s="34"/>
    </row>
    <row r="28" spans="1:7" ht="34.5" customHeight="1" x14ac:dyDescent="0.2">
      <c r="A28" s="31"/>
      <c r="B28" s="31"/>
      <c r="C28" s="31"/>
      <c r="D28" s="31">
        <v>1</v>
      </c>
      <c r="E28" s="32" t="s">
        <v>125</v>
      </c>
      <c r="F28" s="33"/>
      <c r="G28" s="33">
        <v>338612.15</v>
      </c>
    </row>
    <row r="29" spans="1:7" ht="33" customHeight="1" x14ac:dyDescent="0.2">
      <c r="A29" s="31"/>
      <c r="B29" s="31"/>
      <c r="C29" s="31"/>
      <c r="D29" s="31">
        <v>1</v>
      </c>
      <c r="E29" s="32" t="s">
        <v>126</v>
      </c>
      <c r="F29" s="33"/>
      <c r="G29" s="33">
        <v>265548.15000000002</v>
      </c>
    </row>
    <row r="30" spans="1:7" ht="29.25" customHeight="1" x14ac:dyDescent="0.2">
      <c r="A30" s="31"/>
      <c r="B30" s="31" t="s">
        <v>15</v>
      </c>
      <c r="C30" s="31"/>
      <c r="D30" s="31">
        <v>1</v>
      </c>
      <c r="E30" s="32" t="s">
        <v>30</v>
      </c>
      <c r="F30" s="34"/>
      <c r="G30" s="34">
        <v>158081</v>
      </c>
    </row>
    <row r="31" spans="1:7" ht="38.25" customHeight="1" x14ac:dyDescent="0.2">
      <c r="A31" s="31"/>
      <c r="B31" s="31"/>
      <c r="C31" s="31"/>
      <c r="D31" s="31"/>
      <c r="E31" s="118" t="s">
        <v>127</v>
      </c>
      <c r="F31" s="34"/>
      <c r="G31" s="33"/>
    </row>
    <row r="32" spans="1:7" ht="32.25" customHeight="1" x14ac:dyDescent="0.2">
      <c r="A32" s="31"/>
      <c r="B32" s="31" t="s">
        <v>15</v>
      </c>
      <c r="C32" s="31"/>
      <c r="D32" s="31">
        <v>1</v>
      </c>
      <c r="E32" s="32" t="s">
        <v>26</v>
      </c>
      <c r="F32" s="34"/>
      <c r="G32" s="34">
        <v>299274</v>
      </c>
    </row>
    <row r="33" spans="1:7" ht="34.5" customHeight="1" x14ac:dyDescent="0.2">
      <c r="A33" s="31"/>
      <c r="B33" s="31"/>
      <c r="C33" s="31"/>
      <c r="D33" s="31">
        <v>5</v>
      </c>
      <c r="E33" s="32" t="s">
        <v>115</v>
      </c>
      <c r="F33" s="34"/>
      <c r="G33" s="33">
        <v>1693060.75</v>
      </c>
    </row>
    <row r="34" spans="1:7" ht="27" customHeight="1" x14ac:dyDescent="0.2">
      <c r="A34" s="31"/>
      <c r="B34" s="31"/>
      <c r="C34" s="31"/>
      <c r="D34" s="31">
        <v>2</v>
      </c>
      <c r="E34" s="32" t="s">
        <v>128</v>
      </c>
      <c r="G34" s="34">
        <v>404145</v>
      </c>
    </row>
    <row r="35" spans="1:7" ht="34.5" customHeight="1" x14ac:dyDescent="0.2">
      <c r="A35" s="31"/>
      <c r="B35" s="31"/>
      <c r="C35" s="31"/>
      <c r="D35" s="31"/>
      <c r="E35" s="118" t="s">
        <v>129</v>
      </c>
      <c r="F35" s="34"/>
      <c r="G35" s="33"/>
    </row>
    <row r="36" spans="1:7" ht="32.25" customHeight="1" x14ac:dyDescent="0.2">
      <c r="A36" s="31"/>
      <c r="B36" s="31"/>
      <c r="C36" s="31"/>
      <c r="D36" s="31">
        <v>1</v>
      </c>
      <c r="E36" s="32" t="s">
        <v>130</v>
      </c>
      <c r="F36" s="34"/>
      <c r="G36" s="33">
        <v>132752.84</v>
      </c>
    </row>
    <row r="37" spans="1:7" ht="34.5" customHeight="1" x14ac:dyDescent="0.2">
      <c r="A37" s="31"/>
      <c r="B37" s="31"/>
      <c r="C37" s="31"/>
      <c r="D37" s="31">
        <v>2</v>
      </c>
      <c r="E37" s="32" t="s">
        <v>131</v>
      </c>
      <c r="F37" s="34"/>
      <c r="G37" s="33">
        <v>251545.9</v>
      </c>
    </row>
    <row r="38" spans="1:7" ht="36" customHeight="1" x14ac:dyDescent="0.2">
      <c r="A38" s="31"/>
      <c r="B38" s="31"/>
      <c r="C38" s="31"/>
      <c r="D38" s="31"/>
      <c r="E38" s="118" t="s">
        <v>132</v>
      </c>
      <c r="F38" s="34"/>
      <c r="G38" s="33"/>
    </row>
    <row r="39" spans="1:7" ht="30.75" customHeight="1" x14ac:dyDescent="0.2">
      <c r="A39" s="31"/>
      <c r="B39" s="31"/>
      <c r="C39" s="31"/>
      <c r="D39" s="31">
        <v>3</v>
      </c>
      <c r="E39" s="32" t="s">
        <v>32</v>
      </c>
      <c r="F39" s="34"/>
      <c r="G39" s="34">
        <v>435300</v>
      </c>
    </row>
    <row r="40" spans="1:7" ht="32.25" customHeight="1" x14ac:dyDescent="0.2">
      <c r="A40" s="67"/>
      <c r="B40" s="173" t="s">
        <v>133</v>
      </c>
      <c r="C40" s="173"/>
      <c r="D40" s="173"/>
      <c r="E40" s="173"/>
      <c r="F40" s="173"/>
      <c r="G40" s="174"/>
    </row>
    <row r="41" spans="1:7" ht="32.25" customHeight="1" x14ac:dyDescent="0.2">
      <c r="A41" s="31"/>
      <c r="B41" s="31"/>
      <c r="C41" s="31"/>
      <c r="D41" s="31">
        <v>1</v>
      </c>
      <c r="E41" s="32" t="s">
        <v>134</v>
      </c>
      <c r="F41" s="34"/>
      <c r="G41" s="82">
        <v>893500</v>
      </c>
    </row>
    <row r="42" spans="1:7" ht="42" customHeight="1" x14ac:dyDescent="0.2">
      <c r="A42" s="31"/>
      <c r="B42" s="31"/>
      <c r="C42" s="31"/>
      <c r="D42" s="31">
        <v>1</v>
      </c>
      <c r="E42" s="32" t="s">
        <v>135</v>
      </c>
      <c r="F42" s="34"/>
      <c r="G42" s="82">
        <v>656748</v>
      </c>
    </row>
    <row r="43" spans="1:7" ht="42" customHeight="1" x14ac:dyDescent="0.2">
      <c r="A43" s="31"/>
      <c r="B43" s="31"/>
      <c r="C43" s="31"/>
      <c r="D43" s="31"/>
      <c r="E43" s="32" t="s">
        <v>136</v>
      </c>
      <c r="F43" s="34"/>
      <c r="G43" s="33">
        <v>606850</v>
      </c>
    </row>
    <row r="44" spans="1:7" ht="42" customHeight="1" x14ac:dyDescent="0.2">
      <c r="A44" s="31"/>
      <c r="B44" s="31"/>
      <c r="C44" s="31"/>
      <c r="D44" s="31">
        <v>2</v>
      </c>
      <c r="E44" s="32" t="s">
        <v>238</v>
      </c>
      <c r="F44" s="34"/>
      <c r="G44" s="33">
        <v>509749</v>
      </c>
    </row>
    <row r="45" spans="1:7" ht="42" customHeight="1" x14ac:dyDescent="0.2">
      <c r="A45" s="31"/>
      <c r="B45" s="31"/>
      <c r="C45" s="31"/>
      <c r="D45" s="31">
        <v>1</v>
      </c>
      <c r="E45" s="32" t="s">
        <v>138</v>
      </c>
      <c r="F45" s="34"/>
      <c r="G45" s="33">
        <v>456180</v>
      </c>
    </row>
    <row r="46" spans="1:7" ht="42" customHeight="1" x14ac:dyDescent="0.2">
      <c r="A46" s="31"/>
      <c r="B46" s="31" t="s">
        <v>15</v>
      </c>
      <c r="C46" s="31"/>
      <c r="D46" s="31">
        <v>1</v>
      </c>
      <c r="E46" s="32" t="s">
        <v>27</v>
      </c>
      <c r="F46" s="34"/>
      <c r="G46" s="34">
        <v>233207</v>
      </c>
    </row>
    <row r="47" spans="1:7" ht="42" customHeight="1" x14ac:dyDescent="0.2">
      <c r="A47" s="31"/>
      <c r="B47" s="31"/>
      <c r="C47" s="31"/>
      <c r="D47" s="31">
        <v>4</v>
      </c>
      <c r="E47" s="68" t="s">
        <v>122</v>
      </c>
      <c r="F47" s="34"/>
      <c r="G47" s="33">
        <v>1534448.6</v>
      </c>
    </row>
    <row r="48" spans="1:7" ht="42" customHeight="1" x14ac:dyDescent="0.2">
      <c r="A48" s="31"/>
      <c r="B48" s="31"/>
      <c r="C48" s="31"/>
      <c r="D48" s="31">
        <v>4</v>
      </c>
      <c r="E48" s="32" t="s">
        <v>30</v>
      </c>
      <c r="F48" s="34"/>
      <c r="G48" s="34">
        <v>632324</v>
      </c>
    </row>
    <row r="49" spans="1:7" ht="42" customHeight="1" x14ac:dyDescent="0.2">
      <c r="A49" s="31"/>
      <c r="B49" s="31"/>
      <c r="C49" s="31"/>
      <c r="D49" s="31">
        <v>1</v>
      </c>
      <c r="E49" s="32" t="s">
        <v>31</v>
      </c>
      <c r="F49" s="34"/>
      <c r="G49" s="34">
        <v>151094</v>
      </c>
    </row>
    <row r="50" spans="1:7" ht="42" customHeight="1" x14ac:dyDescent="0.2">
      <c r="A50" s="31"/>
      <c r="B50" s="31"/>
      <c r="C50" s="31"/>
      <c r="D50" s="31">
        <v>2</v>
      </c>
      <c r="E50" s="32" t="s">
        <v>236</v>
      </c>
      <c r="F50" s="34"/>
      <c r="G50" s="34">
        <v>252460</v>
      </c>
    </row>
    <row r="51" spans="1:7" ht="42" customHeight="1" x14ac:dyDescent="0.2">
      <c r="A51" s="153"/>
      <c r="B51" s="153"/>
      <c r="C51" s="153"/>
      <c r="D51" s="153"/>
      <c r="E51" s="154">
        <v>3</v>
      </c>
      <c r="F51" s="155"/>
      <c r="G51" s="155"/>
    </row>
    <row r="52" spans="1:7" ht="144.75" customHeight="1" x14ac:dyDescent="0.2">
      <c r="A52" s="100"/>
      <c r="B52" s="100"/>
      <c r="C52" s="100"/>
      <c r="D52" s="100"/>
      <c r="E52" s="150" t="s">
        <v>137</v>
      </c>
      <c r="F52" s="151"/>
      <c r="G52" s="152"/>
    </row>
    <row r="53" spans="1:7" ht="42" customHeight="1" x14ac:dyDescent="0.2">
      <c r="A53" s="31"/>
      <c r="B53" s="31"/>
      <c r="C53" s="31"/>
      <c r="D53" s="31">
        <v>1</v>
      </c>
      <c r="E53" s="32" t="s">
        <v>138</v>
      </c>
      <c r="F53" s="34"/>
      <c r="G53" s="33">
        <v>632429.28</v>
      </c>
    </row>
    <row r="54" spans="1:7" ht="42" customHeight="1" x14ac:dyDescent="0.2">
      <c r="A54" s="31"/>
      <c r="B54" s="31"/>
      <c r="C54" s="31"/>
      <c r="D54" s="31">
        <v>1</v>
      </c>
      <c r="E54" s="32" t="s">
        <v>239</v>
      </c>
      <c r="F54" s="34"/>
      <c r="G54" s="33">
        <v>300420</v>
      </c>
    </row>
    <row r="55" spans="1:7" ht="42" customHeight="1" x14ac:dyDescent="0.2">
      <c r="A55" s="31"/>
      <c r="B55" s="31"/>
      <c r="C55" s="31"/>
      <c r="D55" s="31"/>
      <c r="E55" s="118" t="s">
        <v>139</v>
      </c>
      <c r="F55" s="34"/>
      <c r="G55" s="33"/>
    </row>
    <row r="56" spans="1:7" ht="42" customHeight="1" x14ac:dyDescent="0.2">
      <c r="A56" s="31"/>
      <c r="B56" s="31"/>
      <c r="C56" s="31"/>
      <c r="D56" s="31">
        <v>1</v>
      </c>
      <c r="E56" s="32" t="s">
        <v>140</v>
      </c>
      <c r="F56" s="34"/>
      <c r="G56" s="33">
        <v>694824.86</v>
      </c>
    </row>
    <row r="57" spans="1:7" ht="42" customHeight="1" x14ac:dyDescent="0.2">
      <c r="A57" s="31"/>
      <c r="B57" s="31"/>
      <c r="C57" s="31"/>
      <c r="D57" s="31">
        <v>3</v>
      </c>
      <c r="E57" s="32" t="s">
        <v>141</v>
      </c>
      <c r="F57" s="34"/>
      <c r="G57" s="33">
        <v>796644.45</v>
      </c>
    </row>
    <row r="58" spans="1:7" ht="42" customHeight="1" x14ac:dyDescent="0.2">
      <c r="A58" s="31"/>
      <c r="B58" s="31"/>
      <c r="C58" s="31"/>
      <c r="D58" s="31"/>
      <c r="E58" s="118" t="s">
        <v>142</v>
      </c>
      <c r="F58" s="34"/>
      <c r="G58" s="33"/>
    </row>
    <row r="59" spans="1:7" ht="42" customHeight="1" x14ac:dyDescent="0.35">
      <c r="A59" s="31"/>
      <c r="B59" s="31"/>
      <c r="C59" s="31"/>
      <c r="D59" s="31">
        <v>1</v>
      </c>
      <c r="E59" s="105" t="s">
        <v>238</v>
      </c>
      <c r="F59" s="34"/>
      <c r="G59" s="33">
        <v>272640</v>
      </c>
    </row>
    <row r="60" spans="1:7" ht="42" customHeight="1" x14ac:dyDescent="0.2">
      <c r="A60" s="31"/>
      <c r="B60" s="31"/>
      <c r="C60" s="31"/>
      <c r="D60" s="31">
        <v>1</v>
      </c>
      <c r="E60" s="32" t="s">
        <v>143</v>
      </c>
      <c r="F60" s="34"/>
      <c r="G60" s="33">
        <v>400008.67</v>
      </c>
    </row>
    <row r="61" spans="1:7" ht="66" customHeight="1" x14ac:dyDescent="0.2">
      <c r="A61" s="172" t="s">
        <v>145</v>
      </c>
      <c r="B61" s="173"/>
      <c r="C61" s="173"/>
      <c r="D61" s="173"/>
      <c r="E61" s="174"/>
      <c r="F61" s="35"/>
      <c r="G61" s="33"/>
    </row>
    <row r="62" spans="1:7" ht="42" customHeight="1" x14ac:dyDescent="0.2">
      <c r="A62" s="31"/>
      <c r="B62" s="31"/>
      <c r="C62" s="31"/>
      <c r="D62" s="31">
        <v>1</v>
      </c>
      <c r="E62" s="32" t="s">
        <v>144</v>
      </c>
      <c r="F62" s="36"/>
      <c r="G62" s="36">
        <v>6274824</v>
      </c>
    </row>
    <row r="63" spans="1:7" ht="42" customHeight="1" x14ac:dyDescent="0.2">
      <c r="A63" s="31"/>
      <c r="B63" s="31"/>
      <c r="C63" s="31"/>
      <c r="D63" s="31">
        <v>1</v>
      </c>
      <c r="E63" s="32" t="s">
        <v>27</v>
      </c>
      <c r="F63" s="34"/>
      <c r="G63" s="34">
        <v>233207</v>
      </c>
    </row>
    <row r="64" spans="1:7" ht="42" customHeight="1" x14ac:dyDescent="0.2">
      <c r="A64" s="31"/>
      <c r="B64" s="31"/>
      <c r="C64" s="31"/>
      <c r="D64" s="31">
        <v>1</v>
      </c>
      <c r="E64" s="32" t="s">
        <v>30</v>
      </c>
      <c r="F64" s="34"/>
      <c r="G64" s="34">
        <v>158081</v>
      </c>
    </row>
    <row r="65" spans="1:7" ht="42" customHeight="1" x14ac:dyDescent="0.2">
      <c r="A65" s="31"/>
      <c r="B65" s="31"/>
      <c r="C65" s="31"/>
      <c r="D65" s="31">
        <v>1</v>
      </c>
      <c r="E65" s="32" t="s">
        <v>236</v>
      </c>
      <c r="F65" s="33"/>
      <c r="G65" s="33">
        <v>126230</v>
      </c>
    </row>
    <row r="66" spans="1:7" ht="42" customHeight="1" x14ac:dyDescent="0.2">
      <c r="A66" s="172" t="s">
        <v>36</v>
      </c>
      <c r="B66" s="173"/>
      <c r="C66" s="173"/>
      <c r="D66" s="173"/>
      <c r="E66" s="174"/>
      <c r="F66" s="35"/>
      <c r="G66" s="35"/>
    </row>
    <row r="67" spans="1:7" ht="36" customHeight="1" x14ac:dyDescent="0.2">
      <c r="A67" s="31"/>
      <c r="B67" s="31"/>
      <c r="C67" s="31"/>
      <c r="D67" s="31">
        <v>1</v>
      </c>
      <c r="E67" s="32" t="s">
        <v>37</v>
      </c>
      <c r="F67" s="34"/>
      <c r="G67" s="34">
        <v>6274824</v>
      </c>
    </row>
    <row r="68" spans="1:7" ht="36" customHeight="1" x14ac:dyDescent="0.2">
      <c r="A68" s="31"/>
      <c r="B68" s="31"/>
      <c r="C68" s="31"/>
      <c r="D68" s="31">
        <v>1</v>
      </c>
      <c r="E68" s="32" t="s">
        <v>38</v>
      </c>
      <c r="F68" s="33"/>
      <c r="G68" s="33">
        <v>5158116</v>
      </c>
    </row>
    <row r="69" spans="1:7" ht="36" customHeight="1" x14ac:dyDescent="0.2">
      <c r="A69" s="31"/>
      <c r="B69" s="31"/>
      <c r="C69" s="31"/>
      <c r="D69" s="31">
        <v>1</v>
      </c>
      <c r="E69" s="32" t="s">
        <v>39</v>
      </c>
      <c r="F69" s="34"/>
      <c r="G69" s="34">
        <v>2713728</v>
      </c>
    </row>
    <row r="70" spans="1:7" ht="34.5" customHeight="1" x14ac:dyDescent="0.2">
      <c r="A70" s="31"/>
      <c r="B70" s="31"/>
      <c r="C70" s="31"/>
      <c r="D70" s="31">
        <v>1</v>
      </c>
      <c r="E70" s="32" t="s">
        <v>40</v>
      </c>
      <c r="F70" s="34"/>
      <c r="G70" s="34">
        <v>2335248</v>
      </c>
    </row>
    <row r="71" spans="1:7" ht="27" customHeight="1" x14ac:dyDescent="0.2">
      <c r="A71" s="31"/>
      <c r="B71" s="31"/>
      <c r="C71" s="31"/>
      <c r="D71" s="31">
        <v>2</v>
      </c>
      <c r="E71" s="32" t="s">
        <v>41</v>
      </c>
      <c r="F71" s="34"/>
      <c r="G71" s="34">
        <v>3222444</v>
      </c>
    </row>
    <row r="72" spans="1:7" ht="34.5" customHeight="1" x14ac:dyDescent="0.2">
      <c r="A72" s="31"/>
      <c r="B72" s="31"/>
      <c r="C72" s="31"/>
      <c r="D72" s="31">
        <v>3</v>
      </c>
      <c r="E72" s="32" t="s">
        <v>42</v>
      </c>
      <c r="F72" s="34"/>
      <c r="G72" s="34">
        <v>2335248</v>
      </c>
    </row>
    <row r="73" spans="1:7" ht="30.75" customHeight="1" x14ac:dyDescent="0.2">
      <c r="A73" s="31"/>
      <c r="B73" s="31"/>
      <c r="C73" s="31"/>
      <c r="D73" s="31">
        <v>1</v>
      </c>
      <c r="E73" s="32" t="s">
        <v>43</v>
      </c>
      <c r="F73" s="34"/>
      <c r="G73" s="34">
        <v>176134</v>
      </c>
    </row>
    <row r="74" spans="1:7" ht="42" customHeight="1" x14ac:dyDescent="0.2">
      <c r="A74" s="31"/>
      <c r="B74" s="31"/>
      <c r="C74" s="31"/>
      <c r="D74" s="31">
        <v>1</v>
      </c>
      <c r="E74" s="32" t="s">
        <v>44</v>
      </c>
      <c r="F74" s="34"/>
      <c r="G74" s="34">
        <v>158081</v>
      </c>
    </row>
    <row r="75" spans="1:7" ht="26.25" customHeight="1" x14ac:dyDescent="0.2">
      <c r="A75" s="169" t="s">
        <v>63</v>
      </c>
      <c r="B75" s="170"/>
      <c r="C75" s="170"/>
      <c r="D75" s="170"/>
      <c r="E75" s="171"/>
      <c r="F75" s="44"/>
      <c r="G75" s="39"/>
    </row>
    <row r="76" spans="1:7" ht="26.25" customHeight="1" x14ac:dyDescent="0.2">
      <c r="A76" s="37"/>
      <c r="B76" s="37" t="s">
        <v>15</v>
      </c>
      <c r="C76" s="37" t="s">
        <v>15</v>
      </c>
      <c r="D76" s="45">
        <v>1</v>
      </c>
      <c r="E76" s="38" t="s">
        <v>64</v>
      </c>
      <c r="F76" s="39"/>
      <c r="G76" s="39">
        <v>2713728</v>
      </c>
    </row>
    <row r="77" spans="1:7" ht="26.25" customHeight="1" x14ac:dyDescent="0.2">
      <c r="A77" s="37"/>
      <c r="B77" s="37"/>
      <c r="C77" s="37"/>
      <c r="D77" s="45">
        <v>1</v>
      </c>
      <c r="E77" s="38" t="s">
        <v>65</v>
      </c>
      <c r="F77" s="39"/>
      <c r="G77" s="39">
        <v>2335248</v>
      </c>
    </row>
    <row r="78" spans="1:7" ht="30" x14ac:dyDescent="0.2">
      <c r="A78" s="168" t="s">
        <v>82</v>
      </c>
      <c r="B78" s="168"/>
      <c r="C78" s="168"/>
      <c r="D78" s="168"/>
      <c r="E78" s="168"/>
      <c r="F78" s="168"/>
      <c r="G78" s="168"/>
    </row>
    <row r="79" spans="1:7" ht="26.25" x14ac:dyDescent="0.2">
      <c r="A79" s="48"/>
      <c r="B79" s="48"/>
      <c r="C79" s="48"/>
      <c r="D79" s="51">
        <v>1</v>
      </c>
      <c r="E79" s="52" t="s">
        <v>46</v>
      </c>
      <c r="F79" s="50"/>
      <c r="G79" s="50">
        <v>3222444</v>
      </c>
    </row>
    <row r="80" spans="1:7" ht="26.25" x14ac:dyDescent="0.2">
      <c r="A80" s="48"/>
      <c r="B80" s="48"/>
      <c r="C80" s="48"/>
      <c r="D80" s="31">
        <v>1</v>
      </c>
      <c r="E80" s="32" t="s">
        <v>49</v>
      </c>
      <c r="F80" s="34"/>
      <c r="G80" s="34">
        <v>2335248</v>
      </c>
    </row>
    <row r="81" spans="1:7" ht="33" x14ac:dyDescent="0.2">
      <c r="A81" s="77"/>
      <c r="B81" s="77"/>
      <c r="C81" s="77"/>
      <c r="D81" s="77"/>
      <c r="E81" s="77" t="s">
        <v>181</v>
      </c>
      <c r="F81" s="77"/>
      <c r="G81" s="77"/>
    </row>
    <row r="82" spans="1:7" ht="22.5" x14ac:dyDescent="0.2">
      <c r="A82" s="31"/>
      <c r="B82" s="31"/>
      <c r="C82" s="31"/>
      <c r="D82" s="100">
        <v>1</v>
      </c>
      <c r="E82" s="101" t="s">
        <v>182</v>
      </c>
      <c r="F82" s="34"/>
      <c r="G82" s="34">
        <v>3222444</v>
      </c>
    </row>
    <row r="83" spans="1:7" ht="22.5" x14ac:dyDescent="0.2">
      <c r="A83" s="31"/>
      <c r="B83" s="31"/>
      <c r="C83" s="31"/>
      <c r="D83" s="31">
        <v>1</v>
      </c>
      <c r="E83" s="32" t="s">
        <v>189</v>
      </c>
      <c r="F83" s="34"/>
      <c r="G83" s="34">
        <v>2713728</v>
      </c>
    </row>
    <row r="84" spans="1:7" ht="22.5" x14ac:dyDescent="0.2">
      <c r="A84" s="31"/>
      <c r="B84" s="31"/>
      <c r="C84" s="31"/>
      <c r="D84" s="31">
        <v>1</v>
      </c>
      <c r="E84" s="32" t="s">
        <v>184</v>
      </c>
      <c r="F84" s="34"/>
      <c r="G84" s="34">
        <v>3222444</v>
      </c>
    </row>
    <row r="85" spans="1:7" ht="26.25" x14ac:dyDescent="0.2">
      <c r="A85" s="48"/>
      <c r="B85" s="48"/>
      <c r="C85" s="48"/>
      <c r="D85" s="48">
        <v>1</v>
      </c>
      <c r="E85" s="52" t="s">
        <v>64</v>
      </c>
      <c r="F85" s="50"/>
      <c r="G85" s="50">
        <v>2713728</v>
      </c>
    </row>
    <row r="86" spans="1:7" ht="22.5" x14ac:dyDescent="0.2">
      <c r="A86" s="31"/>
      <c r="B86" s="31"/>
      <c r="C86" s="31"/>
      <c r="D86" s="31">
        <v>1</v>
      </c>
      <c r="E86" s="32" t="s">
        <v>111</v>
      </c>
      <c r="F86" s="34"/>
      <c r="G86" s="34">
        <v>2335248</v>
      </c>
    </row>
    <row r="87" spans="1:7" ht="22.5" x14ac:dyDescent="0.2">
      <c r="A87" s="31"/>
      <c r="B87" s="31"/>
      <c r="C87" s="31"/>
      <c r="D87" s="31">
        <v>1</v>
      </c>
      <c r="E87" s="32" t="s">
        <v>57</v>
      </c>
      <c r="F87" s="34"/>
      <c r="G87" s="34">
        <v>2015388</v>
      </c>
    </row>
    <row r="88" spans="1:7" ht="22.5" x14ac:dyDescent="0.2">
      <c r="A88" s="31"/>
      <c r="B88" s="31"/>
      <c r="C88" s="31"/>
      <c r="D88" s="31">
        <v>1</v>
      </c>
      <c r="E88" s="32" t="s">
        <v>46</v>
      </c>
      <c r="F88" s="34"/>
      <c r="G88" s="34">
        <v>3222444</v>
      </c>
    </row>
    <row r="89" spans="1:7" ht="22.5" x14ac:dyDescent="0.2">
      <c r="A89" s="31"/>
      <c r="B89" s="31"/>
      <c r="C89" s="31"/>
      <c r="D89" s="31">
        <v>1</v>
      </c>
      <c r="E89" s="32" t="s">
        <v>30</v>
      </c>
      <c r="F89" s="34"/>
      <c r="G89" s="34">
        <v>158081</v>
      </c>
    </row>
    <row r="90" spans="1:7" ht="35.25" x14ac:dyDescent="0.2">
      <c r="A90" s="143"/>
      <c r="B90" s="143"/>
      <c r="C90" s="143"/>
      <c r="D90" s="143"/>
      <c r="E90" s="144">
        <v>4</v>
      </c>
      <c r="F90" s="145"/>
      <c r="G90" s="145"/>
    </row>
    <row r="91" spans="1:7" x14ac:dyDescent="0.2">
      <c r="A91" s="142"/>
      <c r="B91" s="142"/>
      <c r="C91" s="142"/>
      <c r="D91" s="142"/>
      <c r="E91" s="142"/>
      <c r="F91" s="142"/>
      <c r="G91" s="142"/>
    </row>
  </sheetData>
  <mergeCells count="10">
    <mergeCell ref="A1:G1"/>
    <mergeCell ref="A4:G4"/>
    <mergeCell ref="A78:G78"/>
    <mergeCell ref="A75:E75"/>
    <mergeCell ref="A61:E61"/>
    <mergeCell ref="A66:E66"/>
    <mergeCell ref="A13:G13"/>
    <mergeCell ref="A20:G20"/>
    <mergeCell ref="B22:E22"/>
    <mergeCell ref="B40:G40"/>
  </mergeCells>
  <pageMargins left="0.7" right="0.7" top="0.75" bottom="0.75" header="0.3" footer="0.3"/>
  <pageSetup paperSize="9" scale="41" orientation="portrait" r:id="rId1"/>
  <headerFooter>
    <oddHeader>&amp;C&amp;P&amp;P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14" workbookViewId="0">
      <selection activeCell="E28" sqref="E28"/>
    </sheetView>
  </sheetViews>
  <sheetFormatPr defaultRowHeight="15" x14ac:dyDescent="0.25"/>
  <cols>
    <col min="1" max="1" width="7.5703125" customWidth="1"/>
    <col min="2" max="2" width="11.5703125" customWidth="1"/>
    <col min="3" max="3" width="11" customWidth="1"/>
    <col min="4" max="4" width="9.42578125" bestFit="1" customWidth="1"/>
    <col min="5" max="5" width="24" customWidth="1"/>
    <col min="6" max="6" width="11.5703125" customWidth="1"/>
    <col min="7" max="7" width="15.140625" customWidth="1"/>
  </cols>
  <sheetData>
    <row r="1" spans="1:7" ht="18.75" x14ac:dyDescent="0.3">
      <c r="A1" s="178" t="s">
        <v>112</v>
      </c>
      <c r="B1" s="178"/>
      <c r="C1" s="178"/>
      <c r="D1" s="178"/>
      <c r="E1" s="178"/>
      <c r="F1" s="178"/>
      <c r="G1" s="178"/>
    </row>
    <row r="2" spans="1:7" ht="73.5" customHeight="1" x14ac:dyDescent="0.25">
      <c r="A2" s="111" t="s">
        <v>18</v>
      </c>
      <c r="B2" s="111" t="s">
        <v>19</v>
      </c>
      <c r="C2" s="111" t="s">
        <v>2</v>
      </c>
      <c r="D2" s="111" t="s">
        <v>20</v>
      </c>
      <c r="E2" s="111" t="s">
        <v>21</v>
      </c>
      <c r="F2" s="111" t="s">
        <v>52</v>
      </c>
      <c r="G2" s="111" t="s">
        <v>53</v>
      </c>
    </row>
    <row r="3" spans="1:7" ht="15.75" x14ac:dyDescent="0.25">
      <c r="A3" s="179" t="s">
        <v>103</v>
      </c>
      <c r="B3" s="180"/>
      <c r="C3" s="180"/>
      <c r="D3" s="180"/>
      <c r="E3" s="180"/>
      <c r="F3" s="180"/>
      <c r="G3" s="181"/>
    </row>
    <row r="4" spans="1:7" ht="15.75" x14ac:dyDescent="0.25">
      <c r="A4" s="112"/>
      <c r="B4" s="112"/>
      <c r="C4" s="112"/>
      <c r="D4" s="112">
        <v>1</v>
      </c>
      <c r="E4" s="113" t="s">
        <v>104</v>
      </c>
      <c r="F4" s="114">
        <v>0</v>
      </c>
      <c r="G4" s="114">
        <v>6274824</v>
      </c>
    </row>
    <row r="5" spans="1:7" ht="31.5" x14ac:dyDescent="0.25">
      <c r="A5" s="112"/>
      <c r="B5" s="112"/>
      <c r="C5" s="112"/>
      <c r="D5" s="112">
        <v>1</v>
      </c>
      <c r="E5" s="113" t="s">
        <v>64</v>
      </c>
      <c r="F5" s="114" t="s">
        <v>15</v>
      </c>
      <c r="G5" s="114">
        <v>2713728</v>
      </c>
    </row>
    <row r="6" spans="1:7" ht="15.75" x14ac:dyDescent="0.25">
      <c r="A6" s="112"/>
      <c r="B6" s="112"/>
      <c r="C6" s="112"/>
      <c r="D6" s="112">
        <v>1</v>
      </c>
      <c r="E6" s="113" t="s">
        <v>65</v>
      </c>
      <c r="F6" s="114" t="s">
        <v>15</v>
      </c>
      <c r="G6" s="114">
        <v>2335248</v>
      </c>
    </row>
    <row r="7" spans="1:7" ht="31.5" x14ac:dyDescent="0.25">
      <c r="A7" s="112"/>
      <c r="B7" s="112"/>
      <c r="C7" s="112"/>
      <c r="D7" s="112">
        <v>1</v>
      </c>
      <c r="E7" s="113" t="s">
        <v>105</v>
      </c>
      <c r="F7" s="114" t="s">
        <v>15</v>
      </c>
      <c r="G7" s="114">
        <v>2335248</v>
      </c>
    </row>
    <row r="8" spans="1:7" ht="31.5" x14ac:dyDescent="0.25">
      <c r="A8" s="115"/>
      <c r="B8" s="115"/>
      <c r="C8" s="115"/>
      <c r="D8" s="115">
        <v>1</v>
      </c>
      <c r="E8" s="116" t="s">
        <v>106</v>
      </c>
      <c r="F8" s="114" t="s">
        <v>15</v>
      </c>
      <c r="G8" s="117">
        <v>2016388</v>
      </c>
    </row>
    <row r="9" spans="1:7" ht="15.75" x14ac:dyDescent="0.25">
      <c r="A9" s="179" t="s">
        <v>107</v>
      </c>
      <c r="B9" s="180"/>
      <c r="C9" s="180"/>
      <c r="D9" s="180"/>
      <c r="E9" s="180"/>
      <c r="F9" s="180"/>
      <c r="G9" s="181"/>
    </row>
    <row r="10" spans="1:7" ht="31.5" x14ac:dyDescent="0.25">
      <c r="A10" s="112"/>
      <c r="B10" s="112"/>
      <c r="C10" s="112"/>
      <c r="D10" s="112">
        <v>1</v>
      </c>
      <c r="E10" s="113" t="s">
        <v>108</v>
      </c>
      <c r="F10" s="114"/>
      <c r="G10" s="114">
        <v>5158116</v>
      </c>
    </row>
    <row r="11" spans="1:7" ht="31.5" x14ac:dyDescent="0.25">
      <c r="A11" s="112"/>
      <c r="B11" s="112"/>
      <c r="C11" s="112"/>
      <c r="D11" s="112">
        <v>1</v>
      </c>
      <c r="E11" s="113" t="s">
        <v>109</v>
      </c>
      <c r="F11" s="114"/>
      <c r="G11" s="114">
        <v>3222444</v>
      </c>
    </row>
    <row r="12" spans="1:7" ht="31.5" x14ac:dyDescent="0.25">
      <c r="A12" s="112"/>
      <c r="B12" s="112"/>
      <c r="C12" s="112"/>
      <c r="D12" s="112">
        <v>1</v>
      </c>
      <c r="E12" s="113" t="s">
        <v>64</v>
      </c>
      <c r="F12" s="114"/>
      <c r="G12" s="114">
        <v>2713726</v>
      </c>
    </row>
    <row r="13" spans="1:7" ht="31.5" x14ac:dyDescent="0.25">
      <c r="A13" s="112"/>
      <c r="B13" s="112"/>
      <c r="C13" s="112"/>
      <c r="D13" s="112">
        <v>1</v>
      </c>
      <c r="E13" s="113" t="s">
        <v>46</v>
      </c>
      <c r="F13" s="114"/>
      <c r="G13" s="114">
        <v>3222444</v>
      </c>
    </row>
    <row r="14" spans="1:7" ht="15.75" x14ac:dyDescent="0.25">
      <c r="A14" s="182" t="s">
        <v>83</v>
      </c>
      <c r="B14" s="182"/>
      <c r="C14" s="182"/>
      <c r="D14" s="182"/>
      <c r="E14" s="182"/>
      <c r="F14" s="182"/>
      <c r="G14" s="182"/>
    </row>
    <row r="15" spans="1:7" ht="31.5" x14ac:dyDescent="0.25">
      <c r="A15" s="112"/>
      <c r="B15" s="112"/>
      <c r="C15" s="112"/>
      <c r="D15" s="112">
        <v>1</v>
      </c>
      <c r="E15" s="113" t="s">
        <v>64</v>
      </c>
      <c r="F15" s="114"/>
      <c r="G15" s="114">
        <v>2713728</v>
      </c>
    </row>
    <row r="16" spans="1:7" ht="15.75" x14ac:dyDescent="0.25">
      <c r="A16" s="112"/>
      <c r="B16" s="112"/>
      <c r="C16" s="112"/>
      <c r="D16" s="112">
        <v>1</v>
      </c>
      <c r="E16" s="113" t="s">
        <v>65</v>
      </c>
      <c r="F16" s="114"/>
      <c r="G16" s="114">
        <v>2335248</v>
      </c>
    </row>
    <row r="17" spans="1:7" ht="31.5" x14ac:dyDescent="0.25">
      <c r="A17" s="112"/>
      <c r="B17" s="112"/>
      <c r="C17" s="112"/>
      <c r="D17" s="112">
        <v>1</v>
      </c>
      <c r="E17" s="113" t="s">
        <v>84</v>
      </c>
      <c r="F17" s="114"/>
      <c r="G17" s="114">
        <v>3222444</v>
      </c>
    </row>
    <row r="18" spans="1:7" ht="31.5" x14ac:dyDescent="0.25">
      <c r="A18" s="112"/>
      <c r="B18" s="112"/>
      <c r="C18" s="112"/>
      <c r="D18" s="112">
        <v>1</v>
      </c>
      <c r="E18" s="113" t="s">
        <v>85</v>
      </c>
      <c r="F18" s="114"/>
      <c r="G18" s="114">
        <v>2713728</v>
      </c>
    </row>
    <row r="19" spans="1:7" ht="31.5" x14ac:dyDescent="0.25">
      <c r="A19" s="112"/>
      <c r="B19" s="112"/>
      <c r="C19" s="112"/>
      <c r="D19" s="112">
        <v>1</v>
      </c>
      <c r="E19" s="113" t="s">
        <v>86</v>
      </c>
      <c r="F19" s="114"/>
      <c r="G19" s="114">
        <v>2016388</v>
      </c>
    </row>
    <row r="20" spans="1:7" ht="15.75" x14ac:dyDescent="0.25">
      <c r="A20" s="112"/>
      <c r="B20" s="112"/>
      <c r="C20" s="112"/>
      <c r="D20" s="112">
        <v>1</v>
      </c>
      <c r="E20" s="113" t="s">
        <v>87</v>
      </c>
      <c r="F20" s="114"/>
      <c r="G20" s="114">
        <v>1494444</v>
      </c>
    </row>
    <row r="21" spans="1:7" ht="15.75" x14ac:dyDescent="0.25">
      <c r="A21" s="78"/>
      <c r="B21" s="78"/>
      <c r="C21" s="78"/>
      <c r="D21" s="78">
        <v>1</v>
      </c>
      <c r="E21" s="79" t="s">
        <v>88</v>
      </c>
      <c r="F21" s="80" t="s">
        <v>15</v>
      </c>
      <c r="G21" s="80">
        <v>158081</v>
      </c>
    </row>
    <row r="26" spans="1:7" ht="23.25" x14ac:dyDescent="0.35">
      <c r="E26" s="139">
        <v>5</v>
      </c>
    </row>
  </sheetData>
  <mergeCells count="4">
    <mergeCell ref="A1:G1"/>
    <mergeCell ref="A3:G3"/>
    <mergeCell ref="A9:G9"/>
    <mergeCell ref="A14:G14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view="pageBreakPreview" zoomScale="80" zoomScaleSheetLayoutView="80" workbookViewId="0">
      <selection sqref="A1:G1"/>
    </sheetView>
  </sheetViews>
  <sheetFormatPr defaultRowHeight="12.75" x14ac:dyDescent="0.2"/>
  <cols>
    <col min="1" max="1" width="12.42578125" style="30" customWidth="1"/>
    <col min="2" max="2" width="13.28515625" style="30" customWidth="1"/>
    <col min="3" max="3" width="17.85546875" style="30" customWidth="1"/>
    <col min="4" max="4" width="18.42578125" style="30" customWidth="1"/>
    <col min="5" max="5" width="52.85546875" style="30" customWidth="1"/>
    <col min="6" max="6" width="21.7109375" style="30" customWidth="1"/>
    <col min="7" max="7" width="22.7109375" style="30" customWidth="1"/>
    <col min="8" max="16384" width="9.140625" style="30"/>
  </cols>
  <sheetData>
    <row r="1" spans="1:7" s="1" customFormat="1" ht="39" customHeight="1" x14ac:dyDescent="0.4">
      <c r="A1" s="186" t="s">
        <v>282</v>
      </c>
      <c r="B1" s="187"/>
      <c r="C1" s="187"/>
      <c r="D1" s="187"/>
      <c r="E1" s="187"/>
      <c r="F1" s="187"/>
      <c r="G1" s="187"/>
    </row>
    <row r="3" spans="1:7" ht="81" x14ac:dyDescent="0.2">
      <c r="A3" s="29" t="s">
        <v>18</v>
      </c>
      <c r="B3" s="29" t="s">
        <v>19</v>
      </c>
      <c r="C3" s="29" t="s">
        <v>2</v>
      </c>
      <c r="D3" s="29" t="s">
        <v>20</v>
      </c>
      <c r="E3" s="29" t="s">
        <v>21</v>
      </c>
      <c r="F3" s="29" t="s">
        <v>52</v>
      </c>
      <c r="G3" s="29" t="s">
        <v>53</v>
      </c>
    </row>
    <row r="4" spans="1:7" s="43" customFormat="1" ht="50.1" customHeight="1" x14ac:dyDescent="0.25">
      <c r="A4" s="169" t="s">
        <v>59</v>
      </c>
      <c r="B4" s="170"/>
      <c r="C4" s="170"/>
      <c r="D4" s="170"/>
      <c r="E4" s="170"/>
      <c r="F4" s="170"/>
      <c r="G4" s="171"/>
    </row>
    <row r="5" spans="1:7" s="43" customFormat="1" ht="32.25" customHeight="1" x14ac:dyDescent="0.25">
      <c r="A5" s="37"/>
      <c r="B5" s="37" t="s">
        <v>15</v>
      </c>
      <c r="C5" s="37"/>
      <c r="D5" s="45">
        <v>1</v>
      </c>
      <c r="E5" s="38" t="s">
        <v>186</v>
      </c>
      <c r="F5" s="81"/>
      <c r="G5" s="81">
        <v>6274824</v>
      </c>
    </row>
    <row r="6" spans="1:7" s="43" customFormat="1" ht="26.25" customHeight="1" x14ac:dyDescent="0.25">
      <c r="A6" s="37"/>
      <c r="B6" s="37"/>
      <c r="C6" s="37"/>
      <c r="D6" s="45">
        <v>1</v>
      </c>
      <c r="E6" s="38" t="s">
        <v>187</v>
      </c>
      <c r="F6" s="81"/>
      <c r="G6" s="81">
        <v>5158116</v>
      </c>
    </row>
    <row r="7" spans="1:7" s="43" customFormat="1" ht="24" customHeight="1" x14ac:dyDescent="0.25">
      <c r="A7" s="37"/>
      <c r="B7" s="37"/>
      <c r="C7" s="37"/>
      <c r="D7" s="45">
        <v>1</v>
      </c>
      <c r="E7" s="38" t="s">
        <v>61</v>
      </c>
      <c r="F7" s="39">
        <v>3222444</v>
      </c>
      <c r="G7" s="39">
        <v>3222444</v>
      </c>
    </row>
    <row r="8" spans="1:7" s="43" customFormat="1" ht="27" customHeight="1" x14ac:dyDescent="0.25">
      <c r="A8" s="37"/>
      <c r="B8" s="37"/>
      <c r="C8" s="37"/>
      <c r="D8" s="45"/>
      <c r="E8" s="38" t="s">
        <v>188</v>
      </c>
      <c r="F8" s="34"/>
      <c r="G8" s="34">
        <v>5427456</v>
      </c>
    </row>
    <row r="9" spans="1:7" s="43" customFormat="1" ht="27" customHeight="1" x14ac:dyDescent="0.25">
      <c r="A9" s="37"/>
      <c r="B9" s="37"/>
      <c r="C9" s="37"/>
      <c r="D9" s="45">
        <v>1</v>
      </c>
      <c r="E9" s="38" t="s">
        <v>62</v>
      </c>
      <c r="F9" s="39">
        <v>2015388</v>
      </c>
      <c r="G9" s="39"/>
    </row>
    <row r="10" spans="1:7" ht="22.5" x14ac:dyDescent="0.2">
      <c r="A10" s="172" t="s">
        <v>45</v>
      </c>
      <c r="B10" s="173"/>
      <c r="C10" s="173"/>
      <c r="D10" s="173"/>
      <c r="E10" s="174"/>
      <c r="F10" s="35"/>
      <c r="G10" s="33"/>
    </row>
    <row r="11" spans="1:7" ht="22.5" x14ac:dyDescent="0.2">
      <c r="A11" s="31"/>
      <c r="B11" s="31"/>
      <c r="C11" s="31"/>
      <c r="D11" s="31">
        <v>2</v>
      </c>
      <c r="E11" s="32" t="s">
        <v>46</v>
      </c>
      <c r="F11" s="34"/>
      <c r="G11" s="34">
        <v>6444888</v>
      </c>
    </row>
    <row r="12" spans="1:7" ht="22.5" x14ac:dyDescent="0.2">
      <c r="A12" s="31"/>
      <c r="B12" s="31"/>
      <c r="C12" s="31"/>
      <c r="D12" s="31">
        <v>2</v>
      </c>
      <c r="E12" s="32" t="s">
        <v>47</v>
      </c>
      <c r="F12" s="34"/>
      <c r="G12" s="34">
        <v>5427456</v>
      </c>
    </row>
    <row r="13" spans="1:7" ht="22.5" x14ac:dyDescent="0.2">
      <c r="A13" s="31"/>
      <c r="B13" s="31"/>
      <c r="C13" s="31"/>
      <c r="D13" s="31">
        <v>2</v>
      </c>
      <c r="E13" s="32" t="s">
        <v>48</v>
      </c>
      <c r="F13" s="34"/>
      <c r="G13" s="34">
        <v>4670496</v>
      </c>
    </row>
    <row r="14" spans="1:7" ht="22.5" x14ac:dyDescent="0.2">
      <c r="A14" s="31"/>
      <c r="B14" s="31"/>
      <c r="C14" s="31"/>
      <c r="D14" s="31">
        <v>1</v>
      </c>
      <c r="E14" s="32" t="s">
        <v>49</v>
      </c>
      <c r="F14" s="34"/>
      <c r="G14" s="34">
        <v>2335248</v>
      </c>
    </row>
    <row r="15" spans="1:7" ht="22.5" x14ac:dyDescent="0.2">
      <c r="A15" s="31"/>
      <c r="B15" s="31"/>
      <c r="C15" s="31"/>
      <c r="D15" s="31">
        <v>1</v>
      </c>
      <c r="E15" s="32" t="s">
        <v>50</v>
      </c>
      <c r="F15" s="34"/>
      <c r="G15" s="34">
        <v>176134</v>
      </c>
    </row>
    <row r="16" spans="1:7" ht="22.5" x14ac:dyDescent="0.2">
      <c r="A16" s="31"/>
      <c r="B16" s="31"/>
      <c r="C16" s="31"/>
      <c r="D16" s="31">
        <v>1</v>
      </c>
      <c r="E16" s="32" t="s">
        <v>51</v>
      </c>
      <c r="F16" s="34"/>
      <c r="G16" s="34">
        <v>176134</v>
      </c>
    </row>
    <row r="17" spans="1:7" ht="20.25" x14ac:dyDescent="0.2">
      <c r="A17" s="183" t="s">
        <v>72</v>
      </c>
      <c r="B17" s="184"/>
      <c r="C17" s="184"/>
      <c r="D17" s="184"/>
      <c r="E17" s="185"/>
      <c r="F17" s="98"/>
      <c r="G17" s="98"/>
    </row>
    <row r="18" spans="1:7" ht="20.25" x14ac:dyDescent="0.2">
      <c r="A18" s="37"/>
      <c r="B18" s="37"/>
      <c r="C18" s="37"/>
      <c r="D18" s="45">
        <v>1</v>
      </c>
      <c r="E18" s="38" t="s">
        <v>73</v>
      </c>
      <c r="F18" s="39"/>
      <c r="G18" s="39">
        <v>5158116</v>
      </c>
    </row>
    <row r="19" spans="1:7" ht="20.25" x14ac:dyDescent="0.2">
      <c r="A19" s="37"/>
      <c r="B19" s="37"/>
      <c r="C19" s="37"/>
      <c r="D19" s="45">
        <v>1</v>
      </c>
      <c r="E19" s="38" t="s">
        <v>74</v>
      </c>
      <c r="F19" s="39"/>
      <c r="G19" s="39">
        <v>3222444</v>
      </c>
    </row>
    <row r="20" spans="1:7" ht="20.25" x14ac:dyDescent="0.2">
      <c r="A20" s="37"/>
      <c r="B20" s="37"/>
      <c r="C20" s="37"/>
      <c r="D20" s="45">
        <v>1</v>
      </c>
      <c r="E20" s="38" t="s">
        <v>64</v>
      </c>
      <c r="F20" s="39"/>
      <c r="G20" s="39">
        <v>2713728</v>
      </c>
    </row>
    <row r="21" spans="1:7" ht="20.25" x14ac:dyDescent="0.2">
      <c r="A21" s="37"/>
      <c r="B21" s="37"/>
      <c r="C21" s="37"/>
      <c r="D21" s="45">
        <v>1</v>
      </c>
      <c r="E21" s="38" t="s">
        <v>65</v>
      </c>
      <c r="F21" s="39"/>
      <c r="G21" s="39">
        <v>2333248</v>
      </c>
    </row>
    <row r="22" spans="1:7" ht="20.25" x14ac:dyDescent="0.2">
      <c r="A22" s="37"/>
      <c r="B22" s="37"/>
      <c r="C22" s="37"/>
      <c r="D22" s="45">
        <v>1</v>
      </c>
      <c r="E22" s="38" t="s">
        <v>75</v>
      </c>
      <c r="F22" s="39" t="s">
        <v>15</v>
      </c>
      <c r="G22" s="39">
        <v>2333248</v>
      </c>
    </row>
    <row r="23" spans="1:7" ht="20.25" x14ac:dyDescent="0.2">
      <c r="A23" s="37"/>
      <c r="B23" s="37"/>
      <c r="C23" s="37"/>
      <c r="D23" s="45">
        <v>1</v>
      </c>
      <c r="E23" s="38" t="s">
        <v>76</v>
      </c>
      <c r="F23" s="39" t="s">
        <v>15</v>
      </c>
      <c r="G23" s="39">
        <v>2333248</v>
      </c>
    </row>
    <row r="24" spans="1:7" ht="20.25" x14ac:dyDescent="0.2">
      <c r="A24" s="37"/>
      <c r="B24" s="37"/>
      <c r="C24" s="37"/>
      <c r="D24" s="45">
        <v>1</v>
      </c>
      <c r="E24" s="38" t="s">
        <v>77</v>
      </c>
      <c r="F24" s="39"/>
      <c r="G24" s="39">
        <v>2015388</v>
      </c>
    </row>
    <row r="25" spans="1:7" ht="20.25" x14ac:dyDescent="0.2">
      <c r="A25" s="37"/>
      <c r="B25" s="37"/>
      <c r="C25" s="37"/>
      <c r="D25" s="45">
        <v>1</v>
      </c>
      <c r="E25" s="38" t="s">
        <v>78</v>
      </c>
      <c r="F25" s="39"/>
      <c r="G25" s="39">
        <v>2015388</v>
      </c>
    </row>
    <row r="26" spans="1:7" ht="20.25" x14ac:dyDescent="0.2">
      <c r="A26" s="37"/>
      <c r="B26" s="37"/>
      <c r="C26" s="37"/>
      <c r="D26" s="37">
        <v>2</v>
      </c>
      <c r="E26" s="99" t="s">
        <v>79</v>
      </c>
      <c r="F26" s="39"/>
      <c r="G26" s="39">
        <v>3469272</v>
      </c>
    </row>
    <row r="27" spans="1:7" ht="22.5" customHeight="1" x14ac:dyDescent="0.2">
      <c r="A27" s="37"/>
      <c r="B27" s="37"/>
      <c r="C27" s="37"/>
      <c r="D27" s="37">
        <v>1</v>
      </c>
      <c r="E27" s="38" t="s">
        <v>80</v>
      </c>
      <c r="F27" s="39"/>
      <c r="G27" s="39">
        <v>1494444</v>
      </c>
    </row>
    <row r="28" spans="1:7" ht="20.25" x14ac:dyDescent="0.2">
      <c r="A28" s="37"/>
      <c r="B28" s="37"/>
      <c r="C28" s="37"/>
      <c r="D28" s="37">
        <v>1</v>
      </c>
      <c r="E28" s="38" t="s">
        <v>81</v>
      </c>
      <c r="F28" s="39"/>
      <c r="G28" s="39">
        <v>1294333</v>
      </c>
    </row>
    <row r="29" spans="1:7" ht="25.5" customHeight="1" x14ac:dyDescent="0.3">
      <c r="A29" s="46"/>
      <c r="B29" s="46"/>
      <c r="C29" s="46"/>
      <c r="D29" s="47"/>
      <c r="E29" s="147">
        <v>7</v>
      </c>
      <c r="F29" s="148"/>
      <c r="G29" s="149"/>
    </row>
  </sheetData>
  <mergeCells count="4">
    <mergeCell ref="A17:E17"/>
    <mergeCell ref="A1:G1"/>
    <mergeCell ref="A4:G4"/>
    <mergeCell ref="A10:E10"/>
  </mergeCells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topLeftCell="B8" zoomScale="60" workbookViewId="0">
      <selection activeCell="F30" sqref="F30"/>
    </sheetView>
  </sheetViews>
  <sheetFormatPr defaultRowHeight="12.75" x14ac:dyDescent="0.2"/>
  <cols>
    <col min="1" max="1" width="16.7109375" style="30" customWidth="1"/>
    <col min="2" max="2" width="12.7109375" style="30" customWidth="1"/>
    <col min="3" max="3" width="17.7109375" style="30" customWidth="1"/>
    <col min="4" max="4" width="17.85546875" style="30" customWidth="1"/>
    <col min="5" max="5" width="18" style="30" customWidth="1"/>
    <col min="6" max="6" width="53.42578125" style="30" customWidth="1"/>
    <col min="7" max="7" width="24" style="30" customWidth="1"/>
    <col min="8" max="8" width="27" style="30" customWidth="1"/>
    <col min="9" max="16384" width="9.140625" style="30"/>
  </cols>
  <sheetData>
    <row r="1" spans="1:8" s="1" customFormat="1" ht="39" customHeight="1" x14ac:dyDescent="0.4">
      <c r="B1" s="186" t="s">
        <v>112</v>
      </c>
      <c r="C1" s="187"/>
      <c r="D1" s="187"/>
      <c r="E1" s="187"/>
      <c r="F1" s="187"/>
      <c r="G1" s="187"/>
      <c r="H1" s="187"/>
    </row>
    <row r="3" spans="1:8" ht="60.75" x14ac:dyDescent="0.2">
      <c r="B3" s="29" t="s">
        <v>18</v>
      </c>
      <c r="C3" s="29" t="s">
        <v>19</v>
      </c>
      <c r="D3" s="29" t="s">
        <v>2</v>
      </c>
      <c r="E3" s="29" t="s">
        <v>20</v>
      </c>
      <c r="F3" s="29" t="s">
        <v>21</v>
      </c>
      <c r="G3" s="29" t="s">
        <v>52</v>
      </c>
      <c r="H3" s="29" t="s">
        <v>53</v>
      </c>
    </row>
    <row r="4" spans="1:8" s="43" customFormat="1" ht="50.1" customHeight="1" x14ac:dyDescent="0.25">
      <c r="B4" s="188" t="s">
        <v>146</v>
      </c>
      <c r="C4" s="189"/>
      <c r="D4" s="189"/>
      <c r="E4" s="189"/>
      <c r="F4" s="189"/>
      <c r="G4" s="189"/>
      <c r="H4" s="190"/>
    </row>
    <row r="5" spans="1:8" s="43" customFormat="1" ht="40.5" customHeight="1" x14ac:dyDescent="0.25">
      <c r="B5" s="31"/>
      <c r="C5" s="31" t="s">
        <v>15</v>
      </c>
      <c r="D5" s="31"/>
      <c r="E5" s="31">
        <v>1</v>
      </c>
      <c r="F5" s="32" t="s">
        <v>144</v>
      </c>
      <c r="G5" s="36"/>
      <c r="H5" s="33">
        <f>G5</f>
        <v>0</v>
      </c>
    </row>
    <row r="6" spans="1:8" s="43" customFormat="1" ht="36" customHeight="1" x14ac:dyDescent="0.25">
      <c r="B6" s="31"/>
      <c r="C6" s="31"/>
      <c r="D6" s="31"/>
      <c r="E6" s="31">
        <v>1</v>
      </c>
      <c r="F6" s="32" t="s">
        <v>67</v>
      </c>
      <c r="G6" s="66"/>
      <c r="H6" s="66">
        <v>6274824</v>
      </c>
    </row>
    <row r="7" spans="1:8" s="43" customFormat="1" ht="39.75" customHeight="1" x14ac:dyDescent="0.25">
      <c r="B7" s="31"/>
      <c r="C7" s="31"/>
      <c r="D7" s="31"/>
      <c r="E7" s="31">
        <v>1</v>
      </c>
      <c r="F7" s="32" t="s">
        <v>190</v>
      </c>
      <c r="G7" s="66"/>
      <c r="H7" s="66">
        <v>5158116</v>
      </c>
    </row>
    <row r="8" spans="1:8" s="43" customFormat="1" ht="40.5" customHeight="1" x14ac:dyDescent="0.25">
      <c r="B8" s="31"/>
      <c r="C8" s="31" t="s">
        <v>15</v>
      </c>
      <c r="D8" s="31"/>
      <c r="E8" s="31">
        <v>1</v>
      </c>
      <c r="F8" s="32" t="s">
        <v>27</v>
      </c>
      <c r="G8" s="34"/>
      <c r="H8" s="34">
        <v>233207</v>
      </c>
    </row>
    <row r="9" spans="1:8" s="43" customFormat="1" ht="40.5" customHeight="1" x14ac:dyDescent="0.25">
      <c r="B9" s="31"/>
      <c r="C9" s="31"/>
      <c r="D9" s="31"/>
      <c r="E9" s="31">
        <v>1</v>
      </c>
      <c r="F9" s="32" t="s">
        <v>240</v>
      </c>
      <c r="G9" s="34"/>
      <c r="H9" s="34">
        <v>126230</v>
      </c>
    </row>
    <row r="10" spans="1:8" s="43" customFormat="1" ht="39.75" customHeight="1" x14ac:dyDescent="0.25">
      <c r="B10" s="31"/>
      <c r="C10" s="31"/>
      <c r="D10" s="31"/>
      <c r="E10" s="31">
        <v>1</v>
      </c>
      <c r="F10" s="32" t="s">
        <v>30</v>
      </c>
      <c r="G10" s="34"/>
      <c r="H10" s="34">
        <v>158081</v>
      </c>
    </row>
    <row r="11" spans="1:8" s="43" customFormat="1" ht="45" customHeight="1" x14ac:dyDescent="0.25">
      <c r="A11" s="53"/>
      <c r="B11" s="191" t="s">
        <v>54</v>
      </c>
      <c r="C11" s="191"/>
      <c r="D11" s="191"/>
      <c r="E11" s="191"/>
      <c r="F11" s="191"/>
      <c r="G11" s="191"/>
      <c r="H11" s="191"/>
    </row>
    <row r="12" spans="1:8" s="43" customFormat="1" ht="45" customHeight="1" x14ac:dyDescent="0.25">
      <c r="B12" s="37"/>
      <c r="C12" s="37" t="s">
        <v>15</v>
      </c>
      <c r="D12" s="37"/>
      <c r="E12" s="37">
        <v>1</v>
      </c>
      <c r="F12" s="38" t="s">
        <v>55</v>
      </c>
      <c r="G12" s="39"/>
      <c r="H12" s="39">
        <v>5158116</v>
      </c>
    </row>
    <row r="13" spans="1:8" s="43" customFormat="1" ht="45" customHeight="1" x14ac:dyDescent="0.25">
      <c r="B13" s="40"/>
      <c r="C13" s="40"/>
      <c r="D13" s="40"/>
      <c r="E13" s="40">
        <v>2</v>
      </c>
      <c r="F13" s="41" t="s">
        <v>182</v>
      </c>
      <c r="G13" s="42"/>
      <c r="H13" s="42">
        <v>3222444</v>
      </c>
    </row>
    <row r="14" spans="1:8" s="43" customFormat="1" ht="45" customHeight="1" x14ac:dyDescent="0.25">
      <c r="B14" s="37"/>
      <c r="C14" s="37"/>
      <c r="D14" s="37"/>
      <c r="E14" s="37">
        <v>1</v>
      </c>
      <c r="F14" s="38" t="s">
        <v>183</v>
      </c>
      <c r="G14" s="39"/>
      <c r="H14" s="39">
        <v>5158116</v>
      </c>
    </row>
    <row r="15" spans="1:8" s="43" customFormat="1" ht="45" customHeight="1" x14ac:dyDescent="0.25">
      <c r="B15" s="37"/>
      <c r="C15" s="37"/>
      <c r="D15" s="37"/>
      <c r="E15" s="37">
        <v>1</v>
      </c>
      <c r="F15" s="38" t="s">
        <v>184</v>
      </c>
      <c r="G15" s="39"/>
      <c r="H15" s="39">
        <v>3222444</v>
      </c>
    </row>
    <row r="16" spans="1:8" s="43" customFormat="1" ht="45" customHeight="1" x14ac:dyDescent="0.25">
      <c r="B16" s="37"/>
      <c r="C16" s="37"/>
      <c r="D16" s="37"/>
      <c r="E16" s="37">
        <v>1</v>
      </c>
      <c r="F16" s="38" t="s">
        <v>57</v>
      </c>
      <c r="G16" s="39"/>
      <c r="H16" s="39">
        <v>2015388</v>
      </c>
    </row>
    <row r="17" spans="2:8" s="43" customFormat="1" ht="45" customHeight="1" x14ac:dyDescent="0.25">
      <c r="B17" s="37"/>
      <c r="C17" s="37" t="s">
        <v>15</v>
      </c>
      <c r="D17" s="37"/>
      <c r="E17" s="37">
        <v>1</v>
      </c>
      <c r="F17" s="38" t="s">
        <v>46</v>
      </c>
      <c r="G17" s="39"/>
      <c r="H17" s="39">
        <v>3222444</v>
      </c>
    </row>
    <row r="18" spans="2:8" s="43" customFormat="1" ht="45" customHeight="1" x14ac:dyDescent="0.25">
      <c r="B18" s="37"/>
      <c r="C18" s="37" t="s">
        <v>15</v>
      </c>
      <c r="D18" s="37"/>
      <c r="E18" s="37">
        <v>1</v>
      </c>
      <c r="F18" s="38" t="s">
        <v>58</v>
      </c>
      <c r="G18" s="39"/>
      <c r="H18" s="39">
        <v>2713728</v>
      </c>
    </row>
    <row r="19" spans="2:8" s="43" customFormat="1" ht="45" customHeight="1" x14ac:dyDescent="0.25">
      <c r="B19" s="37"/>
      <c r="C19" s="37" t="s">
        <v>15</v>
      </c>
      <c r="D19" s="37"/>
      <c r="E19" s="37">
        <v>1</v>
      </c>
      <c r="F19" s="38" t="s">
        <v>185</v>
      </c>
      <c r="G19" s="39"/>
      <c r="H19" s="39">
        <v>2713728</v>
      </c>
    </row>
    <row r="20" spans="2:8" s="43" customFormat="1" ht="33" customHeight="1" x14ac:dyDescent="0.25">
      <c r="B20" s="192">
        <v>6</v>
      </c>
      <c r="C20" s="193"/>
      <c r="D20" s="193"/>
      <c r="E20" s="193"/>
      <c r="F20" s="193"/>
      <c r="G20" s="193"/>
      <c r="H20" s="194"/>
    </row>
    <row r="21" spans="2:8" s="43" customFormat="1" ht="33" customHeight="1" x14ac:dyDescent="0.25">
      <c r="B21" s="160"/>
      <c r="C21" s="160"/>
      <c r="D21" s="160"/>
      <c r="E21" s="160"/>
      <c r="F21" s="161"/>
      <c r="G21" s="162"/>
      <c r="H21" s="162"/>
    </row>
    <row r="22" spans="2:8" s="43" customFormat="1" ht="45" customHeight="1" x14ac:dyDescent="0.25"/>
    <row r="23" spans="2:8" s="43" customFormat="1" ht="45" customHeight="1" x14ac:dyDescent="0.25"/>
    <row r="24" spans="2:8" s="43" customFormat="1" ht="50.1" customHeight="1" x14ac:dyDescent="0.25"/>
    <row r="25" spans="2:8" s="43" customFormat="1" ht="50.1" customHeight="1" x14ac:dyDescent="0.25"/>
    <row r="26" spans="2:8" s="43" customFormat="1" ht="50.1" customHeight="1" x14ac:dyDescent="0.25"/>
    <row r="30" spans="2:8" ht="48.75" customHeight="1" x14ac:dyDescent="0.4">
      <c r="B30" s="54"/>
      <c r="C30" s="54"/>
      <c r="D30" s="54"/>
      <c r="E30" s="54"/>
      <c r="F30" s="55"/>
      <c r="G30" s="56"/>
      <c r="H30" s="56"/>
    </row>
    <row r="31" spans="2:8" ht="44.25" x14ac:dyDescent="0.6">
      <c r="B31" s="54"/>
      <c r="C31" s="54"/>
      <c r="D31" s="54"/>
      <c r="E31" s="57"/>
      <c r="F31" s="58"/>
      <c r="G31" s="56"/>
      <c r="H31" s="56"/>
    </row>
  </sheetData>
  <mergeCells count="4">
    <mergeCell ref="B1:H1"/>
    <mergeCell ref="B4:H4"/>
    <mergeCell ref="B11:H11"/>
    <mergeCell ref="B20:H20"/>
  </mergeCells>
  <pageMargins left="0.7" right="0.7" top="0.75" bottom="0.75" header="0.3" footer="0.3"/>
  <pageSetup paperSize="9"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view="pageBreakPreview" topLeftCell="A20" zoomScale="60" workbookViewId="0">
      <selection activeCell="A31" sqref="A31:G31"/>
    </sheetView>
  </sheetViews>
  <sheetFormatPr defaultRowHeight="12.75" x14ac:dyDescent="0.2"/>
  <cols>
    <col min="1" max="1" width="14.7109375" style="30" customWidth="1"/>
    <col min="2" max="2" width="14.140625" style="30" customWidth="1"/>
    <col min="3" max="3" width="20.5703125" style="30" customWidth="1"/>
    <col min="4" max="4" width="20.140625" style="30" customWidth="1"/>
    <col min="5" max="5" width="65.7109375" style="30" customWidth="1"/>
    <col min="6" max="6" width="32" style="30" customWidth="1"/>
    <col min="7" max="7" width="29.140625" style="30" customWidth="1"/>
    <col min="8" max="16384" width="9.140625" style="30"/>
  </cols>
  <sheetData>
    <row r="1" spans="1:7" s="1" customFormat="1" ht="39" customHeight="1" x14ac:dyDescent="0.4">
      <c r="A1" s="186" t="s">
        <v>112</v>
      </c>
      <c r="B1" s="187"/>
      <c r="C1" s="187"/>
      <c r="D1" s="187"/>
      <c r="E1" s="187"/>
      <c r="F1" s="187"/>
      <c r="G1" s="187"/>
    </row>
    <row r="3" spans="1:7" ht="81" x14ac:dyDescent="0.2">
      <c r="A3" s="29" t="s">
        <v>18</v>
      </c>
      <c r="B3" s="29" t="s">
        <v>19</v>
      </c>
      <c r="C3" s="29" t="s">
        <v>2</v>
      </c>
      <c r="D3" s="29" t="s">
        <v>20</v>
      </c>
      <c r="E3" s="29" t="s">
        <v>21</v>
      </c>
      <c r="F3" s="29" t="s">
        <v>52</v>
      </c>
      <c r="G3" s="29" t="s">
        <v>53</v>
      </c>
    </row>
    <row r="4" spans="1:7" ht="39.950000000000003" customHeight="1" x14ac:dyDescent="0.2">
      <c r="A4" s="196" t="s">
        <v>89</v>
      </c>
      <c r="B4" s="197"/>
      <c r="C4" s="197"/>
      <c r="D4" s="197"/>
      <c r="E4" s="197"/>
      <c r="F4" s="197"/>
      <c r="G4" s="198"/>
    </row>
    <row r="5" spans="1:7" s="63" customFormat="1" ht="39.950000000000003" customHeight="1" x14ac:dyDescent="0.35">
      <c r="A5" s="59"/>
      <c r="B5" s="59"/>
      <c r="C5" s="59"/>
      <c r="D5" s="60">
        <v>1</v>
      </c>
      <c r="E5" s="61" t="s">
        <v>60</v>
      </c>
      <c r="F5" s="62"/>
      <c r="G5" s="62">
        <v>3222444</v>
      </c>
    </row>
    <row r="6" spans="1:7" ht="39.950000000000003" customHeight="1" x14ac:dyDescent="0.2">
      <c r="A6" s="196" t="s">
        <v>90</v>
      </c>
      <c r="B6" s="197"/>
      <c r="C6" s="197"/>
      <c r="D6" s="197"/>
      <c r="E6" s="197"/>
      <c r="F6" s="197"/>
      <c r="G6" s="198"/>
    </row>
    <row r="7" spans="1:7" s="63" customFormat="1" ht="39.950000000000003" customHeight="1" x14ac:dyDescent="0.35">
      <c r="A7" s="48"/>
      <c r="B7" s="48"/>
      <c r="C7" s="48"/>
      <c r="D7" s="48">
        <v>1</v>
      </c>
      <c r="E7" s="52" t="s">
        <v>91</v>
      </c>
      <c r="F7" s="50"/>
      <c r="G7" s="50">
        <v>5158116</v>
      </c>
    </row>
    <row r="8" spans="1:7" s="63" customFormat="1" ht="39.950000000000003" customHeight="1" x14ac:dyDescent="0.35">
      <c r="A8" s="48"/>
      <c r="B8" s="48"/>
      <c r="C8" s="48"/>
      <c r="D8" s="48">
        <v>1</v>
      </c>
      <c r="E8" s="52" t="s">
        <v>92</v>
      </c>
      <c r="F8" s="50"/>
      <c r="G8" s="50">
        <v>3222444</v>
      </c>
    </row>
    <row r="9" spans="1:7" s="63" customFormat="1" ht="39.950000000000003" customHeight="1" x14ac:dyDescent="0.35">
      <c r="A9" s="48"/>
      <c r="B9" s="48"/>
      <c r="C9" s="48"/>
      <c r="D9" s="48">
        <v>1</v>
      </c>
      <c r="E9" s="52" t="s">
        <v>93</v>
      </c>
      <c r="F9" s="50"/>
      <c r="G9" s="50">
        <v>2016388</v>
      </c>
    </row>
    <row r="10" spans="1:7" ht="39.950000000000003" customHeight="1" x14ac:dyDescent="0.2">
      <c r="A10" s="196" t="s">
        <v>94</v>
      </c>
      <c r="B10" s="197"/>
      <c r="C10" s="197"/>
      <c r="D10" s="197"/>
      <c r="E10" s="197"/>
      <c r="F10" s="197"/>
      <c r="G10" s="198"/>
    </row>
    <row r="11" spans="1:7" s="63" customFormat="1" ht="39.950000000000003" customHeight="1" x14ac:dyDescent="0.35">
      <c r="A11" s="48"/>
      <c r="B11" s="48"/>
      <c r="C11" s="48"/>
      <c r="D11" s="48">
        <v>1</v>
      </c>
      <c r="E11" s="49" t="s">
        <v>95</v>
      </c>
      <c r="F11" s="50"/>
      <c r="G11" s="50">
        <v>6274824</v>
      </c>
    </row>
    <row r="12" spans="1:7" s="63" customFormat="1" ht="39.950000000000003" customHeight="1" x14ac:dyDescent="0.35">
      <c r="A12" s="48"/>
      <c r="B12" s="48"/>
      <c r="C12" s="48"/>
      <c r="D12" s="48">
        <v>1</v>
      </c>
      <c r="E12" s="52" t="s">
        <v>96</v>
      </c>
      <c r="F12" s="50"/>
      <c r="G12" s="50">
        <v>5158116</v>
      </c>
    </row>
    <row r="13" spans="1:7" s="63" customFormat="1" ht="39.950000000000003" customHeight="1" x14ac:dyDescent="0.35">
      <c r="A13" s="48"/>
      <c r="B13" s="48"/>
      <c r="C13" s="48"/>
      <c r="D13" s="48">
        <v>1</v>
      </c>
      <c r="E13" s="52" t="s">
        <v>97</v>
      </c>
      <c r="F13" s="50"/>
      <c r="G13" s="50">
        <v>3222444</v>
      </c>
    </row>
    <row r="14" spans="1:7" s="63" customFormat="1" ht="39.950000000000003" customHeight="1" x14ac:dyDescent="0.35">
      <c r="A14" s="48"/>
      <c r="B14" s="48"/>
      <c r="C14" s="48"/>
      <c r="D14" s="48">
        <v>1</v>
      </c>
      <c r="E14" s="52" t="s">
        <v>98</v>
      </c>
      <c r="F14" s="50"/>
      <c r="G14" s="50">
        <v>2713728</v>
      </c>
    </row>
    <row r="15" spans="1:7" s="63" customFormat="1" ht="39.950000000000003" customHeight="1" x14ac:dyDescent="0.35">
      <c r="A15" s="48"/>
      <c r="B15" s="48"/>
      <c r="C15" s="48"/>
      <c r="D15" s="48">
        <v>1</v>
      </c>
      <c r="E15" s="49" t="s">
        <v>99</v>
      </c>
      <c r="F15" s="50"/>
      <c r="G15" s="50">
        <v>1494444</v>
      </c>
    </row>
    <row r="16" spans="1:7" s="63" customFormat="1" ht="39.950000000000003" customHeight="1" x14ac:dyDescent="0.35">
      <c r="A16" s="48"/>
      <c r="B16" s="48"/>
      <c r="C16" s="48"/>
      <c r="D16" s="48">
        <v>1</v>
      </c>
      <c r="E16" s="52" t="s">
        <v>100</v>
      </c>
      <c r="F16" s="50"/>
      <c r="G16" s="50">
        <v>1494444</v>
      </c>
    </row>
    <row r="17" spans="1:7" s="63" customFormat="1" ht="39.950000000000003" customHeight="1" x14ac:dyDescent="0.35">
      <c r="A17" s="48"/>
      <c r="B17" s="48"/>
      <c r="C17" s="48"/>
      <c r="D17" s="48">
        <v>2</v>
      </c>
      <c r="E17" s="52" t="s">
        <v>101</v>
      </c>
      <c r="F17" s="50"/>
      <c r="G17" s="50">
        <v>2988888</v>
      </c>
    </row>
    <row r="18" spans="1:7" s="63" customFormat="1" ht="39.950000000000003" customHeight="1" x14ac:dyDescent="0.35">
      <c r="A18" s="48"/>
      <c r="B18" s="48"/>
      <c r="C18" s="48"/>
      <c r="D18" s="48">
        <v>2</v>
      </c>
      <c r="E18" s="52" t="s">
        <v>102</v>
      </c>
      <c r="F18" s="50"/>
      <c r="G18" s="50">
        <v>2988888</v>
      </c>
    </row>
    <row r="19" spans="1:7" ht="39.950000000000003" customHeight="1" x14ac:dyDescent="0.2">
      <c r="A19" s="188" t="s">
        <v>66</v>
      </c>
      <c r="B19" s="189"/>
      <c r="C19" s="189"/>
      <c r="D19" s="189"/>
      <c r="E19" s="189"/>
      <c r="F19" s="189"/>
      <c r="G19" s="190"/>
    </row>
    <row r="20" spans="1:7" s="63" customFormat="1" ht="39.950000000000003" customHeight="1" x14ac:dyDescent="0.35">
      <c r="A20" s="48"/>
      <c r="B20" s="48"/>
      <c r="C20" s="48"/>
      <c r="D20" s="48">
        <v>1</v>
      </c>
      <c r="E20" s="49" t="s">
        <v>67</v>
      </c>
      <c r="F20" s="50"/>
      <c r="G20" s="50">
        <v>6274824</v>
      </c>
    </row>
    <row r="21" spans="1:7" s="63" customFormat="1" ht="36.75" customHeight="1" x14ac:dyDescent="0.35">
      <c r="A21" s="48"/>
      <c r="B21" s="48"/>
      <c r="C21" s="48"/>
      <c r="D21" s="51">
        <v>1</v>
      </c>
      <c r="E21" s="52" t="s">
        <v>56</v>
      </c>
      <c r="F21" s="50"/>
      <c r="G21" s="50">
        <v>5158116</v>
      </c>
    </row>
    <row r="22" spans="1:7" s="63" customFormat="1" ht="39.950000000000003" customHeight="1" x14ac:dyDescent="0.35">
      <c r="A22" s="48"/>
      <c r="B22" s="48"/>
      <c r="C22" s="48"/>
      <c r="D22" s="48">
        <v>1</v>
      </c>
      <c r="E22" s="49" t="s">
        <v>46</v>
      </c>
      <c r="F22" s="50"/>
      <c r="G22" s="50">
        <v>3222444</v>
      </c>
    </row>
    <row r="23" spans="1:7" s="63" customFormat="1" ht="39.950000000000003" customHeight="1" x14ac:dyDescent="0.35">
      <c r="A23" s="48"/>
      <c r="B23" s="48"/>
      <c r="C23" s="48"/>
      <c r="D23" s="48">
        <v>1</v>
      </c>
      <c r="E23" s="52" t="s">
        <v>60</v>
      </c>
      <c r="F23" s="50"/>
      <c r="G23" s="50">
        <v>3222444</v>
      </c>
    </row>
    <row r="24" spans="1:7" s="63" customFormat="1" ht="39.950000000000003" customHeight="1" x14ac:dyDescent="0.35">
      <c r="A24" s="195" t="s">
        <v>68</v>
      </c>
      <c r="B24" s="195"/>
      <c r="C24" s="195"/>
      <c r="D24" s="195"/>
      <c r="E24" s="195"/>
      <c r="F24" s="195"/>
      <c r="G24" s="195"/>
    </row>
    <row r="25" spans="1:7" s="63" customFormat="1" ht="39.950000000000003" customHeight="1" x14ac:dyDescent="0.35">
      <c r="A25" s="48"/>
      <c r="B25" s="48"/>
      <c r="C25" s="48"/>
      <c r="D25" s="48">
        <v>1</v>
      </c>
      <c r="E25" s="52" t="s">
        <v>69</v>
      </c>
      <c r="F25" s="50"/>
      <c r="G25" s="50">
        <v>6274824</v>
      </c>
    </row>
    <row r="26" spans="1:7" s="63" customFormat="1" ht="39.950000000000003" customHeight="1" x14ac:dyDescent="0.35">
      <c r="A26" s="48"/>
      <c r="B26" s="48"/>
      <c r="C26" s="48"/>
      <c r="D26" s="48">
        <v>1</v>
      </c>
      <c r="E26" s="49" t="s">
        <v>70</v>
      </c>
      <c r="F26" s="50"/>
      <c r="G26" s="50">
        <v>5158116</v>
      </c>
    </row>
    <row r="27" spans="1:7" s="63" customFormat="1" ht="39.950000000000003" customHeight="1" x14ac:dyDescent="0.35">
      <c r="A27" s="48"/>
      <c r="B27" s="48"/>
      <c r="C27" s="48"/>
      <c r="D27" s="48">
        <v>1</v>
      </c>
      <c r="E27" s="49" t="s">
        <v>46</v>
      </c>
      <c r="F27" s="50"/>
      <c r="G27" s="50">
        <v>3222444</v>
      </c>
    </row>
    <row r="28" spans="1:7" s="63" customFormat="1" ht="39.950000000000003" customHeight="1" x14ac:dyDescent="0.35">
      <c r="A28" s="48"/>
      <c r="B28" s="48"/>
      <c r="C28" s="48"/>
      <c r="D28" s="48">
        <v>1</v>
      </c>
      <c r="E28" s="52" t="s">
        <v>64</v>
      </c>
      <c r="F28" s="50"/>
      <c r="G28" s="50">
        <v>2713728</v>
      </c>
    </row>
    <row r="29" spans="1:7" s="43" customFormat="1" ht="50.1" customHeight="1" x14ac:dyDescent="0.25">
      <c r="A29" s="48"/>
      <c r="B29" s="48"/>
      <c r="C29" s="48"/>
      <c r="D29" s="48">
        <v>1</v>
      </c>
      <c r="E29" s="52" t="s">
        <v>65</v>
      </c>
      <c r="F29" s="50"/>
      <c r="G29" s="50">
        <v>2335248</v>
      </c>
    </row>
    <row r="30" spans="1:7" s="64" customFormat="1" ht="50.1" customHeight="1" x14ac:dyDescent="0.25">
      <c r="A30" s="48"/>
      <c r="B30" s="48"/>
      <c r="C30" s="48"/>
      <c r="D30" s="48">
        <v>1</v>
      </c>
      <c r="E30" s="52" t="s">
        <v>71</v>
      </c>
      <c r="F30" s="50"/>
      <c r="G30" s="50">
        <v>233207</v>
      </c>
    </row>
    <row r="31" spans="1:7" ht="30" x14ac:dyDescent="0.2">
      <c r="A31" s="168" t="s">
        <v>82</v>
      </c>
      <c r="B31" s="168"/>
      <c r="C31" s="168"/>
      <c r="D31" s="168"/>
      <c r="E31" s="168"/>
      <c r="F31" s="168"/>
      <c r="G31" s="168"/>
    </row>
    <row r="32" spans="1:7" ht="48" customHeight="1" x14ac:dyDescent="0.2">
      <c r="A32" s="48"/>
      <c r="B32" s="48"/>
      <c r="C32" s="48"/>
      <c r="D32" s="51">
        <v>1</v>
      </c>
      <c r="E32" s="52" t="s">
        <v>46</v>
      </c>
      <c r="F32" s="50"/>
      <c r="G32" s="50">
        <v>3222444</v>
      </c>
    </row>
    <row r="33" spans="1:7" ht="26.25" x14ac:dyDescent="0.2">
      <c r="A33" s="48"/>
      <c r="B33" s="48"/>
      <c r="C33" s="48"/>
      <c r="D33" s="31">
        <v>1</v>
      </c>
      <c r="E33" s="32" t="s">
        <v>49</v>
      </c>
      <c r="F33" s="34"/>
      <c r="G33" s="34">
        <v>2335248</v>
      </c>
    </row>
    <row r="34" spans="1:7" ht="44.25" x14ac:dyDescent="0.6">
      <c r="A34" s="54"/>
      <c r="B34" s="54"/>
      <c r="C34" s="54"/>
      <c r="D34" s="54"/>
      <c r="E34" s="65"/>
      <c r="F34" s="56"/>
      <c r="G34" s="56"/>
    </row>
  </sheetData>
  <mergeCells count="7">
    <mergeCell ref="A24:G24"/>
    <mergeCell ref="A31:G31"/>
    <mergeCell ref="A1:G1"/>
    <mergeCell ref="A4:G4"/>
    <mergeCell ref="A6:G6"/>
    <mergeCell ref="A10:G10"/>
    <mergeCell ref="A19:G19"/>
  </mergeCells>
  <pageMargins left="0.7" right="0.7" top="0.75" bottom="0.75" header="0.3" footer="0.3"/>
  <pageSetup paperSize="9" scale="4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2" zoomScale="60" workbookViewId="0">
      <selection activeCell="A16" sqref="A16"/>
    </sheetView>
  </sheetViews>
  <sheetFormatPr defaultRowHeight="12.75" x14ac:dyDescent="0.2"/>
  <cols>
    <col min="1" max="1" width="12.42578125" style="30" customWidth="1"/>
    <col min="2" max="2" width="22" style="30" customWidth="1"/>
    <col min="3" max="3" width="19.7109375" style="30" customWidth="1"/>
    <col min="4" max="4" width="21.5703125" style="30" customWidth="1"/>
    <col min="5" max="5" width="58.140625" style="30" customWidth="1"/>
    <col min="6" max="6" width="24.28515625" style="30" customWidth="1"/>
    <col min="7" max="7" width="26.28515625" style="30" customWidth="1"/>
    <col min="8" max="16384" width="9.140625" style="30"/>
  </cols>
  <sheetData>
    <row r="1" spans="1:7" s="1" customFormat="1" ht="39" customHeight="1" x14ac:dyDescent="0.25">
      <c r="A1" s="199" t="s">
        <v>112</v>
      </c>
      <c r="B1" s="200"/>
      <c r="C1" s="200"/>
      <c r="D1" s="200"/>
      <c r="E1" s="200"/>
      <c r="F1" s="200"/>
      <c r="G1" s="200"/>
    </row>
    <row r="2" spans="1:7" ht="56.25" customHeight="1" x14ac:dyDescent="0.2">
      <c r="A2" s="29" t="s">
        <v>18</v>
      </c>
      <c r="B2" s="29" t="s">
        <v>19</v>
      </c>
      <c r="C2" s="29" t="s">
        <v>2</v>
      </c>
      <c r="D2" s="29" t="s">
        <v>20</v>
      </c>
      <c r="E2" s="29" t="s">
        <v>21</v>
      </c>
      <c r="F2" s="29" t="s">
        <v>241</v>
      </c>
      <c r="G2" s="29" t="s">
        <v>242</v>
      </c>
    </row>
    <row r="3" spans="1:7" s="43" customFormat="1" ht="30" customHeight="1" x14ac:dyDescent="0.25">
      <c r="A3" s="201" t="s">
        <v>147</v>
      </c>
      <c r="B3" s="202"/>
      <c r="C3" s="202"/>
      <c r="D3" s="202"/>
      <c r="E3" s="202"/>
      <c r="F3" s="202"/>
      <c r="G3" s="203"/>
    </row>
    <row r="4" spans="1:7" s="43" customFormat="1" ht="29.25" customHeight="1" x14ac:dyDescent="0.25">
      <c r="A4" s="88"/>
      <c r="B4" s="88"/>
      <c r="C4" s="88"/>
      <c r="D4" s="88">
        <v>1</v>
      </c>
      <c r="E4" s="89" t="s">
        <v>191</v>
      </c>
      <c r="F4" s="90"/>
      <c r="G4" s="90">
        <v>6274824</v>
      </c>
    </row>
    <row r="5" spans="1:7" s="43" customFormat="1" ht="29.25" customHeight="1" x14ac:dyDescent="0.25">
      <c r="A5" s="88"/>
      <c r="B5" s="88"/>
      <c r="C5" s="88"/>
      <c r="D5" s="88">
        <v>1</v>
      </c>
      <c r="E5" s="89" t="s">
        <v>192</v>
      </c>
      <c r="F5" s="90"/>
      <c r="G5" s="90">
        <v>5158116</v>
      </c>
    </row>
    <row r="6" spans="1:7" s="43" customFormat="1" ht="26.25" customHeight="1" x14ac:dyDescent="0.25">
      <c r="A6" s="88"/>
      <c r="B6" s="88"/>
      <c r="C6" s="88"/>
      <c r="D6" s="88">
        <v>1</v>
      </c>
      <c r="E6" s="89" t="s">
        <v>110</v>
      </c>
      <c r="F6" s="90"/>
      <c r="G6" s="90">
        <v>299274</v>
      </c>
    </row>
    <row r="7" spans="1:7" s="43" customFormat="1" ht="30" customHeight="1" x14ac:dyDescent="0.25">
      <c r="A7" s="88"/>
      <c r="B7" s="88"/>
      <c r="C7" s="88"/>
      <c r="D7" s="88">
        <v>2</v>
      </c>
      <c r="E7" s="89" t="s">
        <v>180</v>
      </c>
      <c r="F7" s="90"/>
      <c r="G7" s="90">
        <v>1734636</v>
      </c>
    </row>
    <row r="8" spans="1:7" s="43" customFormat="1" ht="29.25" customHeight="1" x14ac:dyDescent="0.25">
      <c r="A8" s="91"/>
      <c r="B8" s="91"/>
      <c r="C8" s="91"/>
      <c r="D8" s="91">
        <v>2</v>
      </c>
      <c r="E8" s="92" t="s">
        <v>179</v>
      </c>
      <c r="F8" s="93"/>
      <c r="G8" s="93">
        <v>1734636</v>
      </c>
    </row>
    <row r="9" spans="1:7" s="43" customFormat="1" ht="29.25" customHeight="1" x14ac:dyDescent="0.25">
      <c r="A9" s="91"/>
      <c r="B9" s="91"/>
      <c r="C9" s="91"/>
      <c r="D9" s="91">
        <v>1</v>
      </c>
      <c r="E9" s="106" t="s">
        <v>240</v>
      </c>
      <c r="F9" s="93"/>
      <c r="G9" s="94">
        <v>126230</v>
      </c>
    </row>
    <row r="10" spans="1:7" s="69" customFormat="1" ht="27" customHeight="1" x14ac:dyDescent="0.25">
      <c r="A10" s="95"/>
      <c r="B10" s="95"/>
      <c r="C10" s="95"/>
      <c r="D10" s="95">
        <v>1</v>
      </c>
      <c r="E10" s="96" t="s">
        <v>30</v>
      </c>
      <c r="F10" s="97"/>
      <c r="G10" s="97">
        <v>158081</v>
      </c>
    </row>
    <row r="11" spans="1:7" ht="26.25" customHeight="1" x14ac:dyDescent="0.3">
      <c r="A11" s="204" t="s">
        <v>193</v>
      </c>
      <c r="B11" s="204"/>
      <c r="C11" s="204"/>
      <c r="D11" s="204"/>
      <c r="E11" s="204"/>
      <c r="F11" s="204"/>
      <c r="G11" s="204"/>
    </row>
    <row r="12" spans="1:7" ht="25.5" customHeight="1" x14ac:dyDescent="0.3">
      <c r="A12" s="85"/>
      <c r="B12" s="85"/>
      <c r="C12" s="85"/>
      <c r="D12" s="85">
        <v>1</v>
      </c>
      <c r="E12" s="85" t="s">
        <v>194</v>
      </c>
      <c r="F12" s="85"/>
      <c r="G12" s="86">
        <v>5592130</v>
      </c>
    </row>
    <row r="13" spans="1:7" ht="25.5" customHeight="1" x14ac:dyDescent="0.3">
      <c r="A13" s="85"/>
      <c r="B13" s="85"/>
      <c r="C13" s="85"/>
      <c r="D13" s="85">
        <v>1</v>
      </c>
      <c r="E13" s="85" t="s">
        <v>104</v>
      </c>
      <c r="F13" s="85"/>
      <c r="G13" s="86">
        <v>2473900</v>
      </c>
    </row>
    <row r="14" spans="1:7" ht="26.25" customHeight="1" x14ac:dyDescent="0.3">
      <c r="A14" s="85"/>
      <c r="B14" s="85"/>
      <c r="C14" s="85"/>
      <c r="D14" s="85">
        <v>1</v>
      </c>
      <c r="E14" s="85" t="s">
        <v>195</v>
      </c>
      <c r="F14" s="85"/>
      <c r="G14" s="86">
        <v>1947800</v>
      </c>
    </row>
    <row r="15" spans="1:7" ht="26.25" customHeight="1" x14ac:dyDescent="0.3">
      <c r="A15" s="85"/>
      <c r="B15" s="85"/>
      <c r="C15" s="85"/>
      <c r="D15" s="85">
        <v>1</v>
      </c>
      <c r="E15" s="85" t="s">
        <v>196</v>
      </c>
      <c r="F15" s="85"/>
      <c r="G15" s="86">
        <v>299274</v>
      </c>
    </row>
    <row r="16" spans="1:7" ht="25.5" customHeight="1" x14ac:dyDescent="0.3">
      <c r="A16" s="85"/>
      <c r="B16" s="85"/>
      <c r="C16" s="85"/>
      <c r="D16" s="108">
        <v>1</v>
      </c>
      <c r="E16" s="32" t="s">
        <v>57</v>
      </c>
      <c r="F16" s="34"/>
      <c r="G16" s="34">
        <v>2015388</v>
      </c>
    </row>
    <row r="17" spans="1:7" ht="25.5" customHeight="1" x14ac:dyDescent="0.3">
      <c r="A17" s="85"/>
      <c r="B17" s="85"/>
      <c r="C17" s="85"/>
      <c r="D17" s="107">
        <v>1</v>
      </c>
      <c r="E17" s="106" t="s">
        <v>240</v>
      </c>
      <c r="F17" s="93"/>
      <c r="G17" s="94">
        <v>126230</v>
      </c>
    </row>
    <row r="18" spans="1:7" ht="27.75" customHeight="1" x14ac:dyDescent="0.3">
      <c r="A18" s="85"/>
      <c r="B18" s="85"/>
      <c r="C18" s="85"/>
      <c r="D18" s="85">
        <v>1</v>
      </c>
      <c r="E18" s="32" t="s">
        <v>30</v>
      </c>
      <c r="F18" s="36"/>
      <c r="G18" s="33">
        <v>158081</v>
      </c>
    </row>
    <row r="19" spans="1:7" ht="27.75" customHeight="1" x14ac:dyDescent="0.3">
      <c r="A19" s="204" t="s">
        <v>197</v>
      </c>
      <c r="B19" s="204"/>
      <c r="C19" s="204"/>
      <c r="D19" s="204"/>
      <c r="E19" s="204"/>
      <c r="F19" s="204"/>
      <c r="G19" s="204"/>
    </row>
    <row r="20" spans="1:7" ht="27.75" customHeight="1" x14ac:dyDescent="0.3">
      <c r="A20" s="85"/>
      <c r="B20" s="85"/>
      <c r="C20" s="85"/>
      <c r="D20" s="85">
        <v>1</v>
      </c>
      <c r="E20" s="85" t="s">
        <v>194</v>
      </c>
      <c r="F20" s="85"/>
      <c r="G20" s="86">
        <v>3872320</v>
      </c>
    </row>
    <row r="21" spans="1:7" ht="27.75" customHeight="1" x14ac:dyDescent="0.3">
      <c r="A21" s="85"/>
      <c r="B21" s="85"/>
      <c r="C21" s="85"/>
      <c r="D21" s="85">
        <v>1</v>
      </c>
      <c r="E21" s="85" t="s">
        <v>196</v>
      </c>
      <c r="F21" s="85"/>
      <c r="G21" s="86">
        <v>299274</v>
      </c>
    </row>
    <row r="22" spans="1:7" ht="27.75" customHeight="1" x14ac:dyDescent="0.3">
      <c r="A22" s="85"/>
      <c r="B22" s="85"/>
      <c r="C22" s="85"/>
      <c r="D22" s="85">
        <v>1</v>
      </c>
      <c r="E22" s="32" t="s">
        <v>30</v>
      </c>
      <c r="F22" s="36"/>
      <c r="G22" s="33">
        <v>158081</v>
      </c>
    </row>
    <row r="23" spans="1:7" ht="27.75" customHeight="1" x14ac:dyDescent="0.3">
      <c r="A23" s="85"/>
      <c r="B23" s="85"/>
      <c r="C23" s="85"/>
      <c r="D23" s="107">
        <v>1</v>
      </c>
      <c r="E23" s="106" t="s">
        <v>240</v>
      </c>
      <c r="F23" s="93"/>
      <c r="G23" s="94">
        <v>126230</v>
      </c>
    </row>
    <row r="24" spans="1:7" ht="27.75" customHeight="1" x14ac:dyDescent="0.3">
      <c r="A24" s="85"/>
      <c r="B24" s="85"/>
      <c r="C24" s="85"/>
      <c r="D24" s="85"/>
      <c r="E24" s="87" t="s">
        <v>198</v>
      </c>
      <c r="F24" s="85"/>
      <c r="G24" s="86">
        <v>3872320</v>
      </c>
    </row>
    <row r="25" spans="1:7" ht="27.75" customHeight="1" x14ac:dyDescent="0.3">
      <c r="A25" s="85"/>
      <c r="B25" s="85"/>
      <c r="C25" s="85"/>
      <c r="D25" s="85">
        <v>1</v>
      </c>
      <c r="E25" s="85" t="s">
        <v>104</v>
      </c>
      <c r="F25" s="85"/>
      <c r="G25" s="86">
        <v>2034490</v>
      </c>
    </row>
    <row r="26" spans="1:7" ht="27.75" customHeight="1" x14ac:dyDescent="0.3">
      <c r="A26" s="85"/>
      <c r="B26" s="85"/>
      <c r="C26" s="85"/>
      <c r="D26" s="85">
        <v>1</v>
      </c>
      <c r="E26" s="85" t="s">
        <v>199</v>
      </c>
      <c r="F26" s="85"/>
      <c r="G26" s="86">
        <v>285910</v>
      </c>
    </row>
    <row r="27" spans="1:7" ht="27.75" customHeight="1" x14ac:dyDescent="0.3">
      <c r="A27" s="85"/>
      <c r="B27" s="85"/>
      <c r="C27" s="85"/>
      <c r="D27" s="85"/>
      <c r="E27" s="87" t="s">
        <v>200</v>
      </c>
      <c r="F27" s="85"/>
      <c r="G27" s="86"/>
    </row>
    <row r="28" spans="1:7" ht="27.75" customHeight="1" x14ac:dyDescent="0.3">
      <c r="A28" s="85"/>
      <c r="B28" s="85"/>
      <c r="C28" s="85"/>
      <c r="D28" s="85">
        <v>1</v>
      </c>
      <c r="E28" s="85" t="s">
        <v>201</v>
      </c>
      <c r="F28" s="85"/>
      <c r="G28" s="86">
        <v>1251860</v>
      </c>
    </row>
    <row r="29" spans="1:7" ht="27.75" customHeight="1" x14ac:dyDescent="0.3">
      <c r="A29" s="85"/>
      <c r="B29" s="85"/>
      <c r="C29" s="85"/>
      <c r="D29" s="85">
        <v>2</v>
      </c>
      <c r="E29" s="85" t="s">
        <v>202</v>
      </c>
      <c r="F29" s="85"/>
      <c r="G29" s="86">
        <v>660880</v>
      </c>
    </row>
    <row r="30" spans="1:7" ht="27.75" customHeight="1" x14ac:dyDescent="0.3">
      <c r="A30" s="85"/>
      <c r="B30" s="85"/>
      <c r="C30" s="85"/>
      <c r="D30" s="85">
        <v>3</v>
      </c>
      <c r="E30" s="85" t="s">
        <v>203</v>
      </c>
      <c r="F30" s="85"/>
      <c r="G30" s="86">
        <v>1078272</v>
      </c>
    </row>
    <row r="31" spans="1:7" ht="27.75" customHeight="1" x14ac:dyDescent="0.3">
      <c r="A31" s="85"/>
      <c r="B31" s="85"/>
      <c r="C31" s="85"/>
      <c r="D31" s="85">
        <v>1</v>
      </c>
      <c r="E31" s="32" t="s">
        <v>204</v>
      </c>
      <c r="F31" s="36"/>
      <c r="G31" s="33">
        <v>399360</v>
      </c>
    </row>
    <row r="32" spans="1:7" ht="27.75" customHeight="1" x14ac:dyDescent="0.3">
      <c r="A32" s="85"/>
      <c r="B32" s="85"/>
      <c r="C32" s="85"/>
      <c r="D32" s="85">
        <v>1</v>
      </c>
      <c r="E32" s="32" t="s">
        <v>205</v>
      </c>
      <c r="F32" s="36"/>
      <c r="G32" s="33">
        <v>340850</v>
      </c>
    </row>
    <row r="33" spans="1:7" ht="27.75" customHeight="1" x14ac:dyDescent="0.3">
      <c r="A33" s="85"/>
      <c r="B33" s="85"/>
      <c r="C33" s="85"/>
      <c r="D33" s="85">
        <v>2</v>
      </c>
      <c r="E33" s="32" t="s">
        <v>206</v>
      </c>
      <c r="F33" s="36"/>
      <c r="G33" s="33">
        <v>768640</v>
      </c>
    </row>
    <row r="34" spans="1:7" ht="27.75" customHeight="1" x14ac:dyDescent="0.3">
      <c r="A34" s="85"/>
      <c r="B34" s="85"/>
      <c r="C34" s="85"/>
      <c r="D34" s="85">
        <v>1</v>
      </c>
      <c r="E34" s="32" t="s">
        <v>207</v>
      </c>
      <c r="F34" s="36"/>
      <c r="G34" s="33">
        <v>300240</v>
      </c>
    </row>
    <row r="35" spans="1:7" ht="27.75" customHeight="1" x14ac:dyDescent="0.3">
      <c r="A35" s="85"/>
      <c r="B35" s="85"/>
      <c r="C35" s="85"/>
      <c r="D35" s="85">
        <v>1</v>
      </c>
      <c r="E35" s="32" t="s">
        <v>208</v>
      </c>
      <c r="F35" s="36"/>
      <c r="G35" s="33">
        <v>300240</v>
      </c>
    </row>
    <row r="36" spans="1:7" ht="27.75" customHeight="1" x14ac:dyDescent="0.3">
      <c r="A36" s="85"/>
      <c r="B36" s="85"/>
      <c r="C36" s="85"/>
      <c r="D36" s="85">
        <v>1</v>
      </c>
      <c r="E36" s="32" t="s">
        <v>209</v>
      </c>
      <c r="F36" s="36"/>
      <c r="G36" s="33">
        <v>285910</v>
      </c>
    </row>
    <row r="37" spans="1:7" ht="27.75" customHeight="1" x14ac:dyDescent="0.3">
      <c r="A37" s="85"/>
      <c r="B37" s="85"/>
      <c r="C37" s="85"/>
      <c r="D37" s="85">
        <v>3</v>
      </c>
      <c r="E37" s="32" t="s">
        <v>210</v>
      </c>
      <c r="F37" s="36"/>
      <c r="G37" s="33">
        <v>857730</v>
      </c>
    </row>
    <row r="38" spans="1:7" ht="37.5" customHeight="1" x14ac:dyDescent="0.35">
      <c r="A38" s="47"/>
      <c r="B38" s="47"/>
      <c r="C38" s="47"/>
      <c r="D38" s="83"/>
      <c r="E38" s="146">
        <v>9</v>
      </c>
      <c r="F38" s="84"/>
      <c r="G38" s="84"/>
    </row>
  </sheetData>
  <mergeCells count="4">
    <mergeCell ref="A1:G1"/>
    <mergeCell ref="A3:G3"/>
    <mergeCell ref="A11:G11"/>
    <mergeCell ref="A19:G19"/>
  </mergeCells>
  <pageMargins left="0.7" right="0.7" top="0.75" bottom="0.75" header="0.3" footer="0.3"/>
  <pageSetup paperSize="9" scale="4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37" workbookViewId="0">
      <selection activeCell="E37" sqref="E37"/>
    </sheetView>
  </sheetViews>
  <sheetFormatPr defaultRowHeight="15" x14ac:dyDescent="0.25"/>
  <cols>
    <col min="1" max="1" width="7.5703125" customWidth="1"/>
    <col min="2" max="4" width="10.28515625" customWidth="1"/>
    <col min="5" max="5" width="27.85546875" customWidth="1"/>
    <col min="6" max="6" width="8.85546875" customWidth="1"/>
    <col min="7" max="7" width="13.7109375" customWidth="1"/>
  </cols>
  <sheetData>
    <row r="1" spans="1:7" x14ac:dyDescent="0.25">
      <c r="A1" s="163" t="s">
        <v>174</v>
      </c>
      <c r="B1" s="163"/>
      <c r="C1" s="163"/>
      <c r="D1" s="163"/>
      <c r="E1" s="163"/>
      <c r="F1" s="163"/>
      <c r="G1" s="163"/>
    </row>
    <row r="2" spans="1:7" x14ac:dyDescent="0.25">
      <c r="A2" s="207"/>
      <c r="B2" s="207"/>
      <c r="C2" s="207"/>
      <c r="D2" s="207"/>
      <c r="E2" s="207"/>
      <c r="F2" s="207"/>
      <c r="G2" s="207"/>
    </row>
    <row r="3" spans="1:7" ht="58.5" customHeight="1" x14ac:dyDescent="0.25">
      <c r="A3" s="110" t="s">
        <v>244</v>
      </c>
      <c r="B3" s="121" t="s">
        <v>19</v>
      </c>
      <c r="C3" s="121" t="s">
        <v>148</v>
      </c>
      <c r="D3" s="110" t="s">
        <v>149</v>
      </c>
      <c r="E3" s="109" t="s">
        <v>245</v>
      </c>
      <c r="F3" s="110" t="s">
        <v>248</v>
      </c>
      <c r="G3" s="110" t="s">
        <v>178</v>
      </c>
    </row>
    <row r="4" spans="1:7" x14ac:dyDescent="0.25">
      <c r="A4" s="71"/>
      <c r="B4" s="71"/>
      <c r="C4" s="71"/>
      <c r="D4" s="71"/>
      <c r="E4" s="109" t="s">
        <v>150</v>
      </c>
      <c r="F4" s="71"/>
      <c r="G4" s="71"/>
    </row>
    <row r="5" spans="1:7" x14ac:dyDescent="0.25">
      <c r="A5" s="71"/>
      <c r="B5" s="71"/>
      <c r="C5" s="71"/>
      <c r="D5" s="71">
        <v>1</v>
      </c>
      <c r="E5" s="71" t="s">
        <v>151</v>
      </c>
      <c r="F5" s="71"/>
      <c r="G5" s="71">
        <v>4316020</v>
      </c>
    </row>
    <row r="6" spans="1:7" x14ac:dyDescent="0.25">
      <c r="A6" s="71"/>
      <c r="B6" s="71"/>
      <c r="C6" s="71"/>
      <c r="D6" s="71">
        <v>1</v>
      </c>
      <c r="E6" s="71" t="s">
        <v>152</v>
      </c>
      <c r="F6" s="71"/>
      <c r="G6" s="71">
        <v>842760</v>
      </c>
    </row>
    <row r="7" spans="1:7" x14ac:dyDescent="0.25">
      <c r="A7" s="71"/>
      <c r="B7" s="71"/>
      <c r="C7" s="71"/>
      <c r="D7" s="71">
        <v>1</v>
      </c>
      <c r="E7" s="71" t="s">
        <v>153</v>
      </c>
      <c r="F7" s="71"/>
      <c r="G7" s="71">
        <v>607200</v>
      </c>
    </row>
    <row r="8" spans="1:7" x14ac:dyDescent="0.25">
      <c r="A8" s="71"/>
      <c r="B8" s="71"/>
      <c r="C8" s="71"/>
      <c r="D8" s="71">
        <v>1</v>
      </c>
      <c r="E8" s="71" t="s">
        <v>154</v>
      </c>
      <c r="F8" s="71"/>
      <c r="G8" s="71">
        <v>577060</v>
      </c>
    </row>
    <row r="9" spans="1:7" x14ac:dyDescent="0.25">
      <c r="A9" s="71"/>
      <c r="B9" s="71"/>
      <c r="C9" s="71"/>
      <c r="D9" s="71">
        <v>1</v>
      </c>
      <c r="E9" s="71" t="s">
        <v>155</v>
      </c>
      <c r="F9" s="71"/>
      <c r="G9" s="71">
        <v>398360</v>
      </c>
    </row>
    <row r="10" spans="1:7" x14ac:dyDescent="0.25">
      <c r="A10" s="71"/>
      <c r="B10" s="71"/>
      <c r="C10" s="71"/>
      <c r="D10" s="71">
        <v>1</v>
      </c>
      <c r="E10" s="71" t="s">
        <v>157</v>
      </c>
      <c r="F10" s="71"/>
      <c r="G10" s="71">
        <v>312200</v>
      </c>
    </row>
    <row r="11" spans="1:7" x14ac:dyDescent="0.25">
      <c r="A11" s="71"/>
      <c r="B11" s="71"/>
      <c r="C11" s="71"/>
      <c r="D11" s="71">
        <v>1</v>
      </c>
      <c r="E11" s="71" t="s">
        <v>158</v>
      </c>
      <c r="F11" s="71"/>
      <c r="G11" s="71">
        <v>547200</v>
      </c>
    </row>
    <row r="12" spans="1:7" x14ac:dyDescent="0.25">
      <c r="A12" s="71"/>
      <c r="B12" s="71"/>
      <c r="C12" s="71"/>
      <c r="D12" s="71">
        <v>1</v>
      </c>
      <c r="E12" s="71" t="s">
        <v>159</v>
      </c>
      <c r="F12" s="71"/>
      <c r="G12" s="71">
        <v>273600</v>
      </c>
    </row>
    <row r="13" spans="1:7" x14ac:dyDescent="0.25">
      <c r="A13" s="71"/>
      <c r="B13" s="71"/>
      <c r="C13" s="71"/>
      <c r="D13" s="71"/>
      <c r="E13" s="109" t="s">
        <v>160</v>
      </c>
      <c r="F13" s="71"/>
      <c r="G13" s="71"/>
    </row>
    <row r="14" spans="1:7" x14ac:dyDescent="0.25">
      <c r="A14" s="71"/>
      <c r="B14" s="71"/>
      <c r="C14" s="71"/>
      <c r="D14" s="71">
        <v>1</v>
      </c>
      <c r="E14" s="71" t="s">
        <v>175</v>
      </c>
      <c r="F14" s="71"/>
      <c r="G14" s="71">
        <v>3259190</v>
      </c>
    </row>
    <row r="15" spans="1:7" x14ac:dyDescent="0.25">
      <c r="A15" s="71"/>
      <c r="B15" s="71"/>
      <c r="C15" s="71"/>
      <c r="D15" s="71">
        <v>1</v>
      </c>
      <c r="E15" s="71" t="s">
        <v>155</v>
      </c>
      <c r="F15" s="71"/>
      <c r="G15" s="122" t="s">
        <v>247</v>
      </c>
    </row>
    <row r="16" spans="1:7" x14ac:dyDescent="0.25">
      <c r="A16" s="71"/>
      <c r="B16" s="71"/>
      <c r="C16" s="71"/>
      <c r="D16" s="71" t="s">
        <v>15</v>
      </c>
      <c r="E16" s="71" t="s">
        <v>156</v>
      </c>
      <c r="F16" s="71"/>
      <c r="G16" s="75">
        <v>399360</v>
      </c>
    </row>
    <row r="17" spans="1:7" x14ac:dyDescent="0.25">
      <c r="A17" s="71"/>
      <c r="B17" s="71"/>
      <c r="C17" s="71"/>
      <c r="D17" s="71"/>
      <c r="E17" s="109" t="s">
        <v>161</v>
      </c>
      <c r="F17" s="71"/>
      <c r="G17" s="71"/>
    </row>
    <row r="18" spans="1:7" x14ac:dyDescent="0.25">
      <c r="A18" s="71"/>
      <c r="B18" s="71" t="s">
        <v>15</v>
      </c>
      <c r="C18" s="71" t="s">
        <v>15</v>
      </c>
      <c r="D18" s="71">
        <v>1</v>
      </c>
      <c r="E18" s="71" t="s">
        <v>175</v>
      </c>
      <c r="F18" s="71"/>
      <c r="G18" s="71">
        <v>3259190</v>
      </c>
    </row>
    <row r="19" spans="1:7" x14ac:dyDescent="0.25">
      <c r="A19" s="71"/>
      <c r="B19" s="71"/>
      <c r="C19" s="71"/>
      <c r="D19" s="71">
        <v>1</v>
      </c>
      <c r="E19" s="71" t="s">
        <v>162</v>
      </c>
      <c r="F19" s="71"/>
      <c r="G19" s="71">
        <v>674640</v>
      </c>
    </row>
    <row r="20" spans="1:7" x14ac:dyDescent="0.25">
      <c r="A20" s="71"/>
      <c r="B20" s="71"/>
      <c r="C20" s="71"/>
      <c r="D20" s="71">
        <v>1</v>
      </c>
      <c r="E20" s="71" t="s">
        <v>163</v>
      </c>
      <c r="F20" s="71"/>
      <c r="G20" s="71">
        <v>862980</v>
      </c>
    </row>
    <row r="21" spans="1:7" x14ac:dyDescent="0.25">
      <c r="A21" s="71"/>
      <c r="B21" s="71"/>
      <c r="C21" s="71"/>
      <c r="D21" s="71">
        <v>1</v>
      </c>
      <c r="E21" s="71" t="s">
        <v>164</v>
      </c>
      <c r="F21" s="71"/>
      <c r="G21" s="71">
        <v>862910</v>
      </c>
    </row>
    <row r="22" spans="1:7" x14ac:dyDescent="0.25">
      <c r="A22" s="71"/>
      <c r="B22" s="71"/>
      <c r="C22" s="71"/>
      <c r="D22" s="71">
        <v>1</v>
      </c>
      <c r="E22" s="71" t="s">
        <v>157</v>
      </c>
      <c r="F22" s="71"/>
      <c r="G22" s="71">
        <v>312200</v>
      </c>
    </row>
    <row r="23" spans="1:7" x14ac:dyDescent="0.25">
      <c r="A23" s="71"/>
      <c r="B23" s="71"/>
      <c r="C23" s="71"/>
      <c r="D23" s="71"/>
      <c r="E23" s="109" t="s">
        <v>165</v>
      </c>
      <c r="F23" s="71"/>
      <c r="G23" s="71"/>
    </row>
    <row r="24" spans="1:7" x14ac:dyDescent="0.25">
      <c r="A24" s="71"/>
      <c r="B24" s="71"/>
      <c r="C24" s="71"/>
      <c r="D24" s="71">
        <v>1</v>
      </c>
      <c r="E24" s="71" t="s">
        <v>166</v>
      </c>
      <c r="F24" s="71"/>
      <c r="G24" s="71">
        <v>2743910</v>
      </c>
    </row>
    <row r="25" spans="1:7" x14ac:dyDescent="0.25">
      <c r="A25" s="71"/>
      <c r="B25" s="71"/>
      <c r="C25" s="71"/>
      <c r="D25" s="71">
        <v>1</v>
      </c>
      <c r="E25" s="71" t="s">
        <v>167</v>
      </c>
      <c r="F25" s="71"/>
      <c r="G25" s="71">
        <v>2655250</v>
      </c>
    </row>
    <row r="26" spans="1:7" x14ac:dyDescent="0.25">
      <c r="A26" s="71"/>
      <c r="B26" s="71"/>
      <c r="C26" s="71"/>
      <c r="D26" s="71" t="s">
        <v>15</v>
      </c>
      <c r="E26" s="71" t="s">
        <v>168</v>
      </c>
      <c r="F26" s="71"/>
      <c r="G26" s="71">
        <v>2160000</v>
      </c>
    </row>
    <row r="27" spans="1:7" x14ac:dyDescent="0.25">
      <c r="A27" s="71"/>
      <c r="B27" s="71"/>
      <c r="C27" s="71"/>
      <c r="D27" s="71">
        <v>1</v>
      </c>
      <c r="E27" s="71" t="s">
        <v>169</v>
      </c>
      <c r="F27" s="71"/>
      <c r="G27" s="71">
        <v>1362980</v>
      </c>
    </row>
    <row r="28" spans="1:7" x14ac:dyDescent="0.25">
      <c r="A28" s="71"/>
      <c r="B28" s="71"/>
      <c r="C28" s="71"/>
      <c r="D28" s="71">
        <v>1</v>
      </c>
      <c r="E28" s="71" t="s">
        <v>170</v>
      </c>
      <c r="F28" s="71"/>
      <c r="G28" s="71">
        <v>862980</v>
      </c>
    </row>
    <row r="29" spans="1:7" ht="30" x14ac:dyDescent="0.25">
      <c r="A29" s="71"/>
      <c r="B29" s="71"/>
      <c r="C29" s="71"/>
      <c r="D29" s="71">
        <v>1</v>
      </c>
      <c r="E29" s="70" t="s">
        <v>171</v>
      </c>
      <c r="F29" s="71"/>
      <c r="G29" s="71">
        <v>862980</v>
      </c>
    </row>
    <row r="30" spans="1:7" x14ac:dyDescent="0.25">
      <c r="A30" s="71"/>
      <c r="B30" s="71"/>
      <c r="C30" s="71"/>
      <c r="D30" s="71"/>
      <c r="E30" s="109" t="s">
        <v>172</v>
      </c>
      <c r="F30" s="71"/>
      <c r="G30" s="71"/>
    </row>
    <row r="31" spans="1:7" x14ac:dyDescent="0.25">
      <c r="A31" s="71"/>
      <c r="B31" s="71"/>
      <c r="C31" s="71"/>
      <c r="D31" s="71">
        <v>1</v>
      </c>
      <c r="E31" s="71" t="s">
        <v>176</v>
      </c>
      <c r="F31" s="71"/>
      <c r="G31" s="71">
        <v>3559190</v>
      </c>
    </row>
    <row r="32" spans="1:7" x14ac:dyDescent="0.25">
      <c r="A32" s="71"/>
      <c r="B32" s="71"/>
      <c r="C32" s="71"/>
      <c r="D32" s="71">
        <v>1</v>
      </c>
      <c r="E32" s="71" t="s">
        <v>177</v>
      </c>
      <c r="F32" s="71"/>
      <c r="G32" s="71">
        <v>2743910</v>
      </c>
    </row>
    <row r="33" spans="1:7" x14ac:dyDescent="0.25">
      <c r="A33" s="71"/>
      <c r="B33" s="71"/>
      <c r="C33" s="71"/>
      <c r="D33" s="71">
        <v>1</v>
      </c>
      <c r="E33" s="71" t="s">
        <v>173</v>
      </c>
      <c r="F33" s="71"/>
      <c r="G33" s="71">
        <v>2155000</v>
      </c>
    </row>
    <row r="34" spans="1:7" x14ac:dyDescent="0.25">
      <c r="A34" s="71"/>
      <c r="B34" s="71"/>
      <c r="C34" s="71"/>
      <c r="D34" s="71">
        <v>1</v>
      </c>
      <c r="E34" s="71" t="s">
        <v>157</v>
      </c>
      <c r="F34" s="71"/>
      <c r="G34" s="71">
        <v>312300</v>
      </c>
    </row>
    <row r="35" spans="1:7" x14ac:dyDescent="0.25">
      <c r="A35" s="71"/>
      <c r="B35" s="71"/>
      <c r="C35" s="71"/>
      <c r="D35" s="71">
        <v>1</v>
      </c>
      <c r="E35" s="71" t="s">
        <v>170</v>
      </c>
      <c r="F35" s="71"/>
      <c r="G35" s="71">
        <v>862980</v>
      </c>
    </row>
    <row r="36" spans="1:7" x14ac:dyDescent="0.25">
      <c r="A36" s="205" t="s">
        <v>246</v>
      </c>
      <c r="B36" s="205"/>
      <c r="C36" s="205"/>
      <c r="D36" s="205"/>
      <c r="E36" s="205"/>
      <c r="F36" s="205"/>
      <c r="G36" s="206"/>
    </row>
    <row r="37" spans="1:7" x14ac:dyDescent="0.25">
      <c r="A37" s="73"/>
      <c r="B37" s="73"/>
      <c r="C37" s="73"/>
      <c r="D37" s="73">
        <v>1</v>
      </c>
      <c r="E37" s="74" t="s">
        <v>33</v>
      </c>
      <c r="F37" s="119"/>
      <c r="G37" s="119">
        <v>5158116</v>
      </c>
    </row>
    <row r="38" spans="1:7" ht="30" x14ac:dyDescent="0.25">
      <c r="A38" s="73"/>
      <c r="B38" s="73"/>
      <c r="C38" s="73"/>
      <c r="D38" s="73">
        <v>1</v>
      </c>
      <c r="E38" s="74" t="s">
        <v>34</v>
      </c>
      <c r="F38" s="120"/>
      <c r="G38" s="120">
        <v>3222444</v>
      </c>
    </row>
    <row r="39" spans="1:7" x14ac:dyDescent="0.25">
      <c r="A39" s="73"/>
      <c r="B39" s="73"/>
      <c r="C39" s="73"/>
      <c r="D39" s="73">
        <v>1</v>
      </c>
      <c r="E39" s="74" t="s">
        <v>35</v>
      </c>
      <c r="F39" s="120"/>
      <c r="G39" s="120">
        <v>3222444</v>
      </c>
    </row>
    <row r="40" spans="1:7" x14ac:dyDescent="0.25">
      <c r="A40" s="73"/>
      <c r="B40" s="73"/>
      <c r="C40" s="73"/>
      <c r="D40" s="73">
        <v>1</v>
      </c>
      <c r="E40" s="76" t="s">
        <v>30</v>
      </c>
      <c r="F40" s="120"/>
      <c r="G40" s="120">
        <v>158081</v>
      </c>
    </row>
    <row r="41" spans="1:7" x14ac:dyDescent="0.25">
      <c r="E41">
        <v>10</v>
      </c>
    </row>
    <row r="42" spans="1:7" ht="26.25" x14ac:dyDescent="0.4">
      <c r="E42" s="140"/>
    </row>
  </sheetData>
  <mergeCells count="2">
    <mergeCell ref="A36:G36"/>
    <mergeCell ref="A1:G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summary of expenditure</vt:lpstr>
      <vt:lpstr>SUM P COST PHC -23</vt:lpstr>
      <vt:lpstr>DETAILS P. COST PHC -24</vt:lpstr>
      <vt:lpstr>HIV</vt:lpstr>
      <vt:lpstr>DETAILS OF P.COST. PHC CNT -25</vt:lpstr>
      <vt:lpstr>DETAILS OF P.COST. PHC CNT -26</vt:lpstr>
      <vt:lpstr>DETAILS OF P.COST. PHC CNT -27</vt:lpstr>
      <vt:lpstr>DETAILS OF P.COST. PHC CNT -28</vt:lpstr>
      <vt:lpstr>DPRS</vt:lpstr>
      <vt:lpstr>OVERHEAD COST</vt:lpstr>
      <vt:lpstr>capital estimates</vt:lpstr>
      <vt:lpstr>'SUM P COST PHC -23'!Print_Area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ABBEY COMPUTER</dc:creator>
  <cp:lastModifiedBy>dell</cp:lastModifiedBy>
  <cp:lastPrinted>2017-02-27T09:07:02Z</cp:lastPrinted>
  <dcterms:created xsi:type="dcterms:W3CDTF">2016-10-10T12:57:40Z</dcterms:created>
  <dcterms:modified xsi:type="dcterms:W3CDTF">2017-10-11T19:06:55Z</dcterms:modified>
</cp:coreProperties>
</file>